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ojan.smrkulj\OneDrive\Dokumenti\HACCP_planovi\HACCP_tmpl\GRC_food\haccp_MESO\"/>
    </mc:Choice>
  </mc:AlternateContent>
  <bookViews>
    <workbookView xWindow="0" yWindow="0" windowWidth="19200" windowHeight="4800"/>
  </bookViews>
  <sheets>
    <sheet name="proizvodi" sheetId="6" r:id="rId1"/>
  </sheets>
  <definedNames>
    <definedName name="_xlnm.Print_Area" localSheetId="0">proizvodi!$A$1:$AX$53</definedName>
  </definedNames>
  <calcPr calcId="17902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6" l="1"/>
  <c r="AV38" i="6"/>
  <c r="AL38" i="6"/>
  <c r="AF38" i="6"/>
  <c r="AB38" i="6"/>
  <c r="V38" i="6"/>
  <c r="R38" i="6"/>
  <c r="L38" i="6"/>
  <c r="AP38" i="6"/>
  <c r="H38" i="6"/>
  <c r="AV37" i="6"/>
  <c r="AL37" i="6"/>
  <c r="AF37" i="6"/>
  <c r="AB37" i="6"/>
  <c r="V37" i="6"/>
  <c r="R37" i="6"/>
  <c r="L37" i="6"/>
  <c r="AP37" i="6"/>
  <c r="H37" i="6"/>
  <c r="AV36" i="6"/>
  <c r="AL36" i="6"/>
  <c r="AF36" i="6"/>
  <c r="AB36" i="6"/>
  <c r="V36" i="6"/>
  <c r="R36" i="6"/>
  <c r="L36" i="6"/>
  <c r="AP36" i="6"/>
  <c r="H36" i="6"/>
  <c r="AV35" i="6"/>
  <c r="AL35" i="6"/>
  <c r="AF35" i="6"/>
  <c r="AB35" i="6"/>
  <c r="V35" i="6"/>
  <c r="R35" i="6"/>
  <c r="L35" i="6"/>
  <c r="AP35" i="6"/>
  <c r="H35" i="6"/>
  <c r="AV34" i="6"/>
  <c r="AL34" i="6"/>
  <c r="AF34" i="6"/>
  <c r="AB34" i="6"/>
  <c r="V34" i="6"/>
  <c r="R34" i="6"/>
  <c r="L34" i="6"/>
  <c r="AP34" i="6"/>
  <c r="H34" i="6"/>
  <c r="AV33" i="6"/>
  <c r="AL33" i="6"/>
  <c r="AF33" i="6"/>
  <c r="AB33" i="6"/>
  <c r="V33" i="6"/>
  <c r="R33" i="6"/>
  <c r="L33" i="6"/>
  <c r="AP33" i="6"/>
  <c r="H33" i="6"/>
  <c r="AV32" i="6"/>
  <c r="AL32" i="6"/>
  <c r="AF32" i="6"/>
  <c r="AB32" i="6"/>
  <c r="V32" i="6"/>
  <c r="R32" i="6"/>
  <c r="L32" i="6"/>
  <c r="AP32" i="6"/>
  <c r="H32" i="6"/>
  <c r="AV31" i="6"/>
  <c r="AL31" i="6"/>
  <c r="AF31" i="6"/>
  <c r="AB31" i="6"/>
  <c r="V31" i="6"/>
  <c r="R31" i="6"/>
  <c r="L31" i="6"/>
  <c r="AP31" i="6"/>
  <c r="H31" i="6"/>
  <c r="H9" i="6"/>
  <c r="L9" i="6"/>
  <c r="R9" i="6"/>
  <c r="V9" i="6"/>
  <c r="AB9" i="6"/>
  <c r="AF9" i="6"/>
  <c r="AL9" i="6"/>
  <c r="AP9" i="6"/>
  <c r="AV9" i="6"/>
  <c r="H10" i="6"/>
  <c r="L10" i="6"/>
  <c r="AP10" i="6"/>
  <c r="R10" i="6"/>
  <c r="V10" i="6"/>
  <c r="AB10" i="6"/>
  <c r="AF10" i="6"/>
  <c r="AL10" i="6"/>
  <c r="AV10" i="6"/>
  <c r="R11" i="6"/>
  <c r="R8" i="6"/>
  <c r="R7" i="6"/>
  <c r="R6" i="6"/>
  <c r="R5" i="6"/>
  <c r="R4" i="6"/>
  <c r="R30" i="6"/>
  <c r="AB30" i="6"/>
  <c r="AL30" i="6"/>
  <c r="AV30" i="6"/>
  <c r="Q30" i="6"/>
  <c r="AA30" i="6"/>
  <c r="AK30" i="6"/>
  <c r="AU30" i="6"/>
  <c r="P30" i="6"/>
  <c r="Z30" i="6"/>
  <c r="AJ30" i="6"/>
  <c r="AT30" i="6"/>
  <c r="O30" i="6"/>
  <c r="Y30" i="6"/>
  <c r="AI30" i="6"/>
  <c r="AS30" i="6"/>
  <c r="N30" i="6"/>
  <c r="X30" i="6"/>
  <c r="AH30" i="6"/>
  <c r="AR30" i="6"/>
  <c r="M30" i="6"/>
  <c r="W30" i="6"/>
  <c r="AG30" i="6"/>
  <c r="AQ30" i="6"/>
  <c r="AC29" i="6"/>
  <c r="AW29" i="6"/>
  <c r="S29" i="6"/>
  <c r="AM29" i="6"/>
  <c r="AQ28" i="6"/>
  <c r="AG28" i="6"/>
  <c r="AC28" i="6"/>
  <c r="AW28" i="6"/>
  <c r="W28" i="6"/>
  <c r="S28" i="6"/>
  <c r="AM28" i="6"/>
  <c r="M28" i="6"/>
  <c r="H5" i="6"/>
  <c r="L5" i="6"/>
  <c r="AP5" i="6"/>
  <c r="V5" i="6"/>
  <c r="AB5" i="6"/>
  <c r="AF5" i="6"/>
  <c r="AL5" i="6"/>
  <c r="AV5" i="6"/>
  <c r="H6" i="6"/>
  <c r="L6" i="6"/>
  <c r="AP6" i="6"/>
  <c r="V6" i="6"/>
  <c r="AB6" i="6"/>
  <c r="AF6" i="6"/>
  <c r="AL6" i="6"/>
  <c r="AV6" i="6"/>
  <c r="AV11" i="6"/>
  <c r="AL11" i="6"/>
  <c r="AF11" i="6"/>
  <c r="AB11" i="6"/>
  <c r="V11" i="6"/>
  <c r="L11" i="6"/>
  <c r="AP11" i="6"/>
  <c r="H11" i="6"/>
  <c r="AV8" i="6"/>
  <c r="AL8" i="6"/>
  <c r="AF8" i="6"/>
  <c r="AB8" i="6"/>
  <c r="V8" i="6"/>
  <c r="L8" i="6"/>
  <c r="AP8" i="6"/>
  <c r="H8" i="6"/>
  <c r="AV7" i="6"/>
  <c r="AL7" i="6"/>
  <c r="AF7" i="6"/>
  <c r="AB7" i="6"/>
  <c r="V7" i="6"/>
  <c r="L7" i="6"/>
  <c r="AP7" i="6"/>
  <c r="H7" i="6"/>
  <c r="AV4" i="6"/>
  <c r="AL4" i="6"/>
  <c r="AF4" i="6"/>
  <c r="AB4" i="6"/>
  <c r="V4" i="6"/>
  <c r="L4" i="6"/>
  <c r="AP4" i="6"/>
  <c r="R3" i="6"/>
  <c r="AB3" i="6"/>
  <c r="AL3" i="6"/>
  <c r="AV3" i="6"/>
  <c r="Q3" i="6"/>
  <c r="AA3" i="6"/>
  <c r="AK3" i="6"/>
  <c r="AU3" i="6"/>
  <c r="P3" i="6"/>
  <c r="Z3" i="6"/>
  <c r="AJ3" i="6"/>
  <c r="AT3" i="6"/>
  <c r="O3" i="6"/>
  <c r="Y3" i="6"/>
  <c r="AI3" i="6"/>
  <c r="AS3" i="6"/>
  <c r="N3" i="6"/>
  <c r="X3" i="6"/>
  <c r="AH3" i="6"/>
  <c r="AR3" i="6"/>
  <c r="M3" i="6"/>
  <c r="W3" i="6"/>
  <c r="AG3" i="6"/>
  <c r="AQ3" i="6"/>
  <c r="AC2" i="6"/>
  <c r="AW2" i="6"/>
  <c r="S2" i="6"/>
  <c r="AM2" i="6"/>
  <c r="AQ1" i="6"/>
  <c r="AG1" i="6"/>
  <c r="AC1" i="6"/>
  <c r="AW1" i="6"/>
  <c r="W1" i="6"/>
  <c r="S1" i="6"/>
  <c r="AM1" i="6"/>
  <c r="M1" i="6"/>
</calcChain>
</file>

<file path=xl/sharedStrings.xml><?xml version="1.0" encoding="utf-8"?>
<sst xmlns="http://schemas.openxmlformats.org/spreadsheetml/2006/main" count="72" uniqueCount="23">
  <si>
    <t>Proizvodi od mljevenog mesa</t>
  </si>
  <si>
    <t>granične</t>
  </si>
  <si>
    <t>2018</t>
  </si>
  <si>
    <t>analiza:</t>
  </si>
  <si>
    <t>Aerobne mezofilne bakterije (cfu/g)</t>
  </si>
  <si>
    <t>vrijednosti</t>
  </si>
  <si>
    <t>trupovi goveda</t>
  </si>
  <si>
    <t>Escherichia coli (cfu/g)</t>
  </si>
  <si>
    <t>Salmonell spp. cfu</t>
  </si>
  <si>
    <t>Sulfit reducirajuće klostridije</t>
  </si>
  <si>
    <t>Koagulaza pozitivni stafilokoki</t>
  </si>
  <si>
    <t>broj analitičkog izvješća</t>
  </si>
  <si>
    <t>datum</t>
  </si>
  <si>
    <t>uzorak 1</t>
  </si>
  <si>
    <t>uzorak 2</t>
  </si>
  <si>
    <t>uzorak 3</t>
  </si>
  <si>
    <t>uzorak 4</t>
  </si>
  <si>
    <t>uzorak 5</t>
  </si>
  <si>
    <t>prosjek</t>
  </si>
  <si>
    <t>m</t>
  </si>
  <si>
    <t>M</t>
  </si>
  <si>
    <t>datum uzorkovanja</t>
  </si>
  <si>
    <t>Svježe kobasice (kobasice za pečenje)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</si>
</sst>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d/m/;@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color rgb="FF0000FF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164" fontId="0" fillId="0" borderId="0" xfId="0" applyNumberFormat="1" applyAlignment="1" applyProtection="1">
      <alignment horizontal="center" vertical="center" wrapText="1"/>
      <protection hidden="1"/>
    </xf>
    <xf numFmtId="3" fontId="0" fillId="0" borderId="0" xfId="0" applyNumberFormat="1" applyAlignment="1" applyProtection="1">
      <alignment horizontal="left" vertical="center" wrapText="1"/>
      <protection hidden="1"/>
    </xf>
    <xf numFmtId="14" fontId="0" fillId="0" borderId="0" xfId="0" applyNumberFormat="1" applyAlignment="1" applyProtection="1">
      <alignment horizontal="right" vertical="center" wrapText="1"/>
      <protection hidden="1"/>
    </xf>
    <xf numFmtId="49" fontId="0" fillId="0" borderId="0" xfId="0" applyNumberFormat="1" applyAlignment="1" applyProtection="1">
      <alignment horizontal="right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164" fontId="0" fillId="2" borderId="1" xfId="0" applyNumberFormat="1" applyFill="1" applyBorder="1" applyAlignment="1" applyProtection="1">
      <alignment horizontal="center" vertical="center" wrapText="1"/>
      <protection hidden="1"/>
    </xf>
    <xf numFmtId="49" fontId="3" fillId="0" borderId="1" xfId="0" applyNumberFormat="1" applyFont="1" applyBorder="1" applyAlignment="1" applyProtection="1">
      <alignment horizontal="right" vertical="center" wrapText="1"/>
      <protection locked="0"/>
    </xf>
    <xf numFmtId="164" fontId="3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right" vertical="center" wrapText="1"/>
      <protection hidden="1"/>
    </xf>
    <xf numFmtId="3" fontId="3" fillId="0" borderId="1" xfId="0" applyNumberFormat="1" applyFont="1" applyBorder="1" applyAlignment="1" applyProtection="1">
      <alignment horizontal="center" vertical="center" wrapText="1"/>
      <protection locked="0"/>
    </xf>
    <xf numFmtId="3" fontId="0" fillId="2" borderId="1" xfId="0" applyNumberFormat="1" applyFill="1" applyBorder="1" applyAlignment="1" applyProtection="1">
      <alignment horizontal="center" vertical="center" wrapText="1"/>
      <protection hidden="1"/>
    </xf>
    <xf numFmtId="14" fontId="1" fillId="0" borderId="3" xfId="0" applyNumberFormat="1" applyFont="1" applyBorder="1" applyAlignment="1" applyProtection="1">
      <alignment horizontal="right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14" fontId="5" fillId="0" borderId="0" xfId="0" applyNumberFormat="1" applyFont="1" applyAlignment="1" applyProtection="1">
      <alignment horizontal="right" vertical="center" wrapText="1"/>
      <protection hidden="1"/>
    </xf>
    <xf numFmtId="165" fontId="2" fillId="0" borderId="0" xfId="0" applyNumberFormat="1" applyFont="1" applyAlignment="1" applyProtection="1">
      <alignment horizontal="right" vertical="center" wrapText="1"/>
      <protection hidden="1"/>
    </xf>
    <xf numFmtId="165" fontId="0" fillId="0" borderId="1" xfId="0" applyNumberFormat="1" applyBorder="1" applyAlignment="1" applyProtection="1">
      <alignment horizontal="center" vertical="center" wrapText="1"/>
      <protection hidden="1"/>
    </xf>
    <xf numFmtId="165" fontId="3" fillId="0" borderId="1" xfId="0" applyNumberFormat="1" applyFont="1" applyBorder="1" applyAlignment="1" applyProtection="1">
      <alignment horizontal="right" vertical="center" wrapText="1"/>
      <protection locked="0"/>
    </xf>
    <xf numFmtId="165" fontId="0" fillId="0" borderId="0" xfId="0" applyNumberFormat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 applyProtection="1">
      <alignment horizontal="right" vertical="center" wrapText="1"/>
      <protection hidden="1"/>
    </xf>
    <xf numFmtId="164" fontId="6" fillId="0" borderId="1" xfId="0" applyNumberFormat="1" applyFont="1" applyBorder="1" applyAlignment="1" applyProtection="1">
      <alignment horizontal="center" vertical="center" wrapText="1"/>
      <protection hidden="1"/>
    </xf>
    <xf numFmtId="49" fontId="0" fillId="0" borderId="1" xfId="0" applyNumberFormat="1" applyBorder="1" applyAlignment="1" applyProtection="1">
      <alignment horizontal="center" vertical="center" wrapText="1"/>
      <protection hidden="1"/>
    </xf>
    <xf numFmtId="164" fontId="4" fillId="0" borderId="0" xfId="0" applyNumberFormat="1" applyFont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3" fontId="6" fillId="0" borderId="1" xfId="0" applyNumberFormat="1" applyFont="1" applyBorder="1" applyAlignment="1" applyProtection="1">
      <alignment horizontal="center" vertical="center" wrapText="1"/>
      <protection hidden="1"/>
    </xf>
    <xf numFmtId="3" fontId="7" fillId="0" borderId="1" xfId="0" applyNumberFormat="1" applyFont="1" applyBorder="1" applyAlignment="1" applyProtection="1">
      <alignment horizontal="center" vertical="center" wrapText="1"/>
      <protection locked="0"/>
    </xf>
    <xf numFmtId="3" fontId="9" fillId="2" borderId="1" xfId="0" applyNumberFormat="1" applyFont="1" applyFill="1" applyBorder="1" applyAlignment="1" applyProtection="1">
      <alignment horizontal="center" vertical="center" wrapText="1"/>
      <protection hidden="1"/>
    </xf>
    <xf numFmtId="3" fontId="8" fillId="0" borderId="1" xfId="0" applyNumberFormat="1" applyFont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164" fontId="2" fillId="0" borderId="2" xfId="0" applyNumberFormat="1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164" fontId="4" fillId="0" borderId="0" xfId="0" applyNumberFormat="1" applyFont="1" applyAlignment="1" applyProtection="1">
      <alignment horizontal="center" vertical="center" wrapText="1"/>
      <protection hidden="1"/>
    </xf>
    <xf numFmtId="164" fontId="4" fillId="0" borderId="2" xfId="0" applyNumberFormat="1" applyFont="1" applyBorder="1" applyAlignment="1" applyProtection="1">
      <alignment horizontal="center" vertical="center" wrapText="1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</cellXfs>
  <cellStyles count="1">
    <cellStyle name="Normalno" xfId="0" builtinId="0"/>
  </cellStyles>
  <dxfs count="8">
    <dxf>
      <font>
        <color theme="0" tint="-4.9989318521683403E-2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4.9989318521683403E-2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sz="1800" b="0" i="0" u="none" strike="noStrike" baseline="0"/>
              <a:t>Aerobne mezofilne bakterije</a:t>
            </a:r>
          </a:p>
        </c:rich>
      </c:tx>
      <c:layout>
        <c:manualLayout>
          <c:xMode val="edge"/>
          <c:yMode val="edge"/>
          <c:x val="0.24488567990373045"/>
          <c:y val="2.50156298443161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proizvodi!$H$3</c:f>
              <c:strCache>
                <c:ptCount val="1"/>
                <c:pt idx="0">
                  <c:v>prosjek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proizvodi!$B$4:$B$11</c:f>
              <c:numCache>
                <c:formatCode>d/m/;@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proizvodi!$H$4:$H$11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CFD-4257-8DA9-AB4CB1F4B17E}"/>
            </c:ext>
          </c:extLst>
        </c:ser>
        <c:ser>
          <c:idx val="5"/>
          <c:order val="1"/>
          <c:tx>
            <c:strRef>
              <c:f>proizvodi!$I$3</c:f>
              <c:strCache>
                <c:ptCount val="1"/>
                <c:pt idx="0">
                  <c:v>m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proizvodi!$B$4:$B$11</c:f>
              <c:numCache>
                <c:formatCode>d/m/;@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proizvodi!$I$4:$I$11</c:f>
              <c:numCache>
                <c:formatCode>#,##0</c:formatCode>
                <c:ptCount val="8"/>
                <c:pt idx="0">
                  <c:v>50000</c:v>
                </c:pt>
                <c:pt idx="1">
                  <c:v>50000</c:v>
                </c:pt>
                <c:pt idx="2">
                  <c:v>50000</c:v>
                </c:pt>
                <c:pt idx="3">
                  <c:v>50000</c:v>
                </c:pt>
                <c:pt idx="4">
                  <c:v>50000</c:v>
                </c:pt>
                <c:pt idx="5">
                  <c:v>50000</c:v>
                </c:pt>
                <c:pt idx="6">
                  <c:v>50000</c:v>
                </c:pt>
                <c:pt idx="7">
                  <c:v>50000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CFD-4257-8DA9-AB4CB1F4B17E}"/>
            </c:ext>
          </c:extLst>
        </c:ser>
        <c:ser>
          <c:idx val="7"/>
          <c:order val="2"/>
          <c:tx>
            <c:strRef>
              <c:f>proizvodi!$J$3</c:f>
              <c:strCache>
                <c:ptCount val="1"/>
                <c:pt idx="0">
                  <c:v>M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proizvodi!$B$4:$B$11</c:f>
              <c:numCache>
                <c:formatCode>d/m/;@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proizvodi!$J$4:$J$11</c:f>
              <c:numCache>
                <c:formatCode>#,##0</c:formatCode>
                <c:ptCount val="8"/>
                <c:pt idx="0">
                  <c:v>500000</c:v>
                </c:pt>
                <c:pt idx="1">
                  <c:v>500000</c:v>
                </c:pt>
                <c:pt idx="2">
                  <c:v>500000</c:v>
                </c:pt>
                <c:pt idx="3">
                  <c:v>500000</c:v>
                </c:pt>
                <c:pt idx="4">
                  <c:v>500000</c:v>
                </c:pt>
                <c:pt idx="5">
                  <c:v>500000</c:v>
                </c:pt>
                <c:pt idx="6">
                  <c:v>500000</c:v>
                </c:pt>
                <c:pt idx="7">
                  <c:v>500000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CFD-4257-8DA9-AB4CB1F4B1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052368"/>
        <c:axId val="1672056176"/>
        <c:extLst xmlns:c16r2="http://schemas.microsoft.com/office/drawing/2015/06/chart"/>
      </c:lineChart>
      <c:dateAx>
        <c:axId val="1672052368"/>
        <c:scaling>
          <c:orientation val="minMax"/>
        </c:scaling>
        <c:delete val="0"/>
        <c:axPos val="b"/>
        <c:numFmt formatCode="d/m/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672056176"/>
        <c:crosses val="autoZero"/>
        <c:auto val="0"/>
        <c:lblOffset val="100"/>
        <c:baseTimeUnit val="months"/>
      </c:dateAx>
      <c:valAx>
        <c:axId val="167205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1000" b="0" i="0" u="none" strike="noStrike" baseline="0">
                    <a:effectLst/>
                  </a:rPr>
                  <a:t>cfu/g</a:t>
                </a:r>
                <a:r>
                  <a:rPr lang="hr-HR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672052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sz="1800" b="0" i="1" u="none" strike="noStrike" baseline="0">
                <a:effectLst/>
              </a:rPr>
              <a:t>Koagulaza pozitivni stafilokoki</a:t>
            </a:r>
            <a:endParaRPr lang="hr-HR" sz="1800" b="0" i="1" u="none" strike="noStrike" baseline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lineChart>
        <c:grouping val="standard"/>
        <c:varyColors val="0"/>
        <c:ser>
          <c:idx val="5"/>
          <c:order val="5"/>
          <c:tx>
            <c:strRef>
              <c:f>proizvodi!$AV$30</c:f>
              <c:strCache>
                <c:ptCount val="1"/>
                <c:pt idx="0">
                  <c:v>prosjek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proizvodi!$AP$31:$AP$38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proizvodi!$AV$31:$AV$38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D19-4F9C-8462-9F2C0BC533BA}"/>
            </c:ext>
          </c:extLst>
        </c:ser>
        <c:ser>
          <c:idx val="6"/>
          <c:order val="6"/>
          <c:tx>
            <c:strRef>
              <c:f>proizvodi!$AW$30</c:f>
              <c:strCache>
                <c:ptCount val="1"/>
                <c:pt idx="0">
                  <c:v>m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proizvodi!$AP$31:$AP$38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proizvodi!$AW$31:$AW$38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D19-4F9C-8462-9F2C0BC533BA}"/>
            </c:ext>
          </c:extLst>
        </c:ser>
        <c:ser>
          <c:idx val="7"/>
          <c:order val="7"/>
          <c:tx>
            <c:strRef>
              <c:f>proizvodi!$AX$30</c:f>
              <c:strCache>
                <c:ptCount val="1"/>
                <c:pt idx="0">
                  <c:v>M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proizvodi!$AP$31:$AP$38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proizvodi!$AX$31:$AX$38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D19-4F9C-8462-9F2C0BC533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4259008"/>
        <c:axId val="1674267712"/>
        <c:extLst xmlns:c16r2="http://schemas.microsoft.com/office/drawing/2015/06/chart"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proizvodi!$AQ$30</c15:sqref>
                        </c15:formulaRef>
                      </c:ext>
                    </c:extLst>
                    <c:strCache>
                      <c:ptCount val="1"/>
                      <c:pt idx="0">
                        <c:v>uzorak 1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proizvodi!$AP$31:$AP$38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proizvodi!$AQ$31:$AQ$38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3-2D19-4F9C-8462-9F2C0BC533BA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proizvodi!$AR$30</c15:sqref>
                        </c15:formulaRef>
                      </c:ext>
                    </c:extLst>
                    <c:strCache>
                      <c:ptCount val="1"/>
                      <c:pt idx="0">
                        <c:v>uzorak 2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proizvodi!$AP$31:$AP$38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proizvodi!$AR$31:$AR$38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4-2D19-4F9C-8462-9F2C0BC533BA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proizvodi!$AS$30</c15:sqref>
                        </c15:formulaRef>
                      </c:ext>
                    </c:extLst>
                    <c:strCache>
                      <c:ptCount val="1"/>
                      <c:pt idx="0">
                        <c:v>uzorak 3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proizvodi!$AP$31:$AP$38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proizvodi!$AS$31:$AS$38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5-2D19-4F9C-8462-9F2C0BC533BA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proizvodi!$AT$30</c15:sqref>
                        </c15:formulaRef>
                      </c:ext>
                    </c:extLst>
                    <c:strCache>
                      <c:ptCount val="1"/>
                      <c:pt idx="0">
                        <c:v>uzorak 4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proizvodi!$AP$31:$AP$38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proizvodi!$AT$31:$AT$38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6-2D19-4F9C-8462-9F2C0BC533BA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proizvodi!$AU$30</c15:sqref>
                        </c15:formulaRef>
                      </c:ext>
                    </c:extLst>
                    <c:strCache>
                      <c:ptCount val="1"/>
                      <c:pt idx="0">
                        <c:v>uzorak 5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proizvodi!$AP$31:$AP$38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proizvodi!$AU$31:$AU$38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7-2D19-4F9C-8462-9F2C0BC533BA}"/>
                  </c:ext>
                </c:extLst>
              </c15:ser>
            </c15:filteredLineSeries>
          </c:ext>
        </c:extLst>
      </c:lineChart>
      <c:dateAx>
        <c:axId val="1674259008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674267712"/>
        <c:crosses val="autoZero"/>
        <c:auto val="0"/>
        <c:lblOffset val="100"/>
        <c:baseTimeUnit val="months"/>
      </c:dateAx>
      <c:valAx>
        <c:axId val="167426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cfu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674259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sz="1800" b="0" i="1" u="none" strike="noStrike" baseline="0">
                <a:effectLst/>
              </a:rPr>
              <a:t>Escherichia col</a:t>
            </a:r>
            <a:r>
              <a:rPr lang="hr-HR" sz="1400" b="0" i="1" u="none" strike="noStrike" baseline="0">
                <a:effectLst/>
              </a:rPr>
              <a:t>i</a:t>
            </a:r>
            <a:endParaRPr lang="hr-HR" sz="1800" b="0" i="0" u="none" strike="noStrike" baseline="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lineChart>
        <c:grouping val="standard"/>
        <c:varyColors val="0"/>
        <c:ser>
          <c:idx val="5"/>
          <c:order val="5"/>
          <c:tx>
            <c:strRef>
              <c:f>proizvodi!$R$3</c:f>
              <c:strCache>
                <c:ptCount val="1"/>
                <c:pt idx="0">
                  <c:v>prosjek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proizvodi!$L$4:$L$11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proizvodi!$R$4:$R$11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FB1-4B51-AC92-323328D0EF99}"/>
            </c:ext>
          </c:extLst>
        </c:ser>
        <c:ser>
          <c:idx val="6"/>
          <c:order val="6"/>
          <c:tx>
            <c:strRef>
              <c:f>proizvodi!$S$3</c:f>
              <c:strCache>
                <c:ptCount val="1"/>
                <c:pt idx="0">
                  <c:v>m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proizvodi!$L$4:$L$11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proizvodi!$S$4:$S$11</c:f>
              <c:numCache>
                <c:formatCode>#,##0</c:formatCode>
                <c:ptCount val="8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500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FB1-4B51-AC92-323328D0EF99}"/>
            </c:ext>
          </c:extLst>
        </c:ser>
        <c:ser>
          <c:idx val="7"/>
          <c:order val="7"/>
          <c:tx>
            <c:strRef>
              <c:f>proizvodi!$T$3</c:f>
              <c:strCache>
                <c:ptCount val="1"/>
                <c:pt idx="0">
                  <c:v>M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proizvodi!$L$4:$L$11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proizvodi!$T$4:$T$11</c:f>
              <c:numCache>
                <c:formatCode>#,##0</c:formatCode>
                <c:ptCount val="8"/>
                <c:pt idx="0">
                  <c:v>5000</c:v>
                </c:pt>
                <c:pt idx="1">
                  <c:v>5000</c:v>
                </c:pt>
                <c:pt idx="2">
                  <c:v>5000</c:v>
                </c:pt>
                <c:pt idx="3">
                  <c:v>5000</c:v>
                </c:pt>
                <c:pt idx="4">
                  <c:v>5000</c:v>
                </c:pt>
                <c:pt idx="5">
                  <c:v>5000</c:v>
                </c:pt>
                <c:pt idx="6">
                  <c:v>5000</c:v>
                </c:pt>
                <c:pt idx="7">
                  <c:v>5000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FB1-4B51-AC92-323328D0E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058896"/>
        <c:axId val="1672056720"/>
        <c:extLst xmlns:c16r2="http://schemas.microsoft.com/office/drawing/2015/06/chart"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proizvodi!$M$3</c15:sqref>
                        </c15:formulaRef>
                      </c:ext>
                    </c:extLst>
                    <c:strCache>
                      <c:ptCount val="1"/>
                      <c:pt idx="0">
                        <c:v>uzorak 1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proizvodi!$L$4:$L$11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proizvodi!$M$4:$M$11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3-5FB1-4B51-AC92-323328D0EF99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proizvodi!$N$3</c15:sqref>
                        </c15:formulaRef>
                      </c:ext>
                    </c:extLst>
                    <c:strCache>
                      <c:ptCount val="1"/>
                      <c:pt idx="0">
                        <c:v>uzorak 2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proizvodi!$L$4:$L$11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proizvodi!$N$4:$N$11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4-5FB1-4B51-AC92-323328D0EF99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proizvodi!$O$3</c15:sqref>
                        </c15:formulaRef>
                      </c:ext>
                    </c:extLst>
                    <c:strCache>
                      <c:ptCount val="1"/>
                      <c:pt idx="0">
                        <c:v>uzorak 3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proizvodi!$L$4:$L$11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proizvodi!$O$4:$O$11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5-5FB1-4B51-AC92-323328D0EF99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proizvodi!$P$3</c15:sqref>
                        </c15:formulaRef>
                      </c:ext>
                    </c:extLst>
                    <c:strCache>
                      <c:ptCount val="1"/>
                      <c:pt idx="0">
                        <c:v>uzorak 4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proizvodi!$L$4:$L$11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proizvodi!$P$4:$P$11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6-5FB1-4B51-AC92-323328D0EF99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proizvodi!$Q$3</c15:sqref>
                        </c15:formulaRef>
                      </c:ext>
                    </c:extLst>
                    <c:strCache>
                      <c:ptCount val="1"/>
                      <c:pt idx="0">
                        <c:v>uzorak 5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proizvodi!$L$4:$L$11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proizvodi!$Q$4:$Q$11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7-5FB1-4B51-AC92-323328D0EF99}"/>
                  </c:ext>
                </c:extLst>
              </c15:ser>
            </c15:filteredLineSeries>
          </c:ext>
        </c:extLst>
      </c:lineChart>
      <c:dateAx>
        <c:axId val="1672058896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672056720"/>
        <c:crosses val="autoZero"/>
        <c:auto val="0"/>
        <c:lblOffset val="100"/>
        <c:baseTimeUnit val="months"/>
      </c:dateAx>
      <c:valAx>
        <c:axId val="167205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1000" b="0" i="0" u="none" strike="noStrike" baseline="0">
                    <a:effectLst/>
                  </a:rPr>
                  <a:t>cfu/g</a:t>
                </a:r>
                <a:r>
                  <a:rPr lang="hr-HR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672058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sz="1800" b="0" i="1" u="none" strike="noStrike" baseline="0"/>
              <a:t>Salmonella spp. </a:t>
            </a:r>
            <a:endParaRPr lang="hr-HR" sz="1800" b="0" i="0" u="none" strike="noStrike" baseline="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lineChart>
        <c:grouping val="standard"/>
        <c:varyColors val="0"/>
        <c:ser>
          <c:idx val="5"/>
          <c:order val="5"/>
          <c:tx>
            <c:strRef>
              <c:f>proizvodi!$AB$3</c:f>
              <c:strCache>
                <c:ptCount val="1"/>
                <c:pt idx="0">
                  <c:v>prosjek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proizvodi!$V$4:$V$11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proizvodi!$AB$4:$AB$11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632-44FE-A0F2-7EE8429332C0}"/>
            </c:ext>
          </c:extLst>
        </c:ser>
        <c:ser>
          <c:idx val="6"/>
          <c:order val="6"/>
          <c:tx>
            <c:strRef>
              <c:f>proizvodi!$AC$3</c:f>
              <c:strCache>
                <c:ptCount val="1"/>
                <c:pt idx="0">
                  <c:v>m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proizvodi!$V$4:$V$11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proizvodi!$AC$4:$AC$11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632-44FE-A0F2-7EE8429332C0}"/>
            </c:ext>
          </c:extLst>
        </c:ser>
        <c:ser>
          <c:idx val="7"/>
          <c:order val="7"/>
          <c:tx>
            <c:strRef>
              <c:f>proizvodi!$AD$3</c:f>
              <c:strCache>
                <c:ptCount val="1"/>
                <c:pt idx="0">
                  <c:v>M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proizvodi!$V$4:$V$11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proizvodi!$AD$4:$AD$11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632-44FE-A0F2-7EE8429332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050736"/>
        <c:axId val="1672051280"/>
        <c:extLst xmlns:c16r2="http://schemas.microsoft.com/office/drawing/2015/06/chart"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proizvodi!$W$3</c15:sqref>
                        </c15:formulaRef>
                      </c:ext>
                    </c:extLst>
                    <c:strCache>
                      <c:ptCount val="1"/>
                      <c:pt idx="0">
                        <c:v>uzorak 1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proizvodi!$V$4:$V$11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proizvodi!$W$4:$W$11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3-3632-44FE-A0F2-7EE8429332C0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proizvodi!$X$3</c15:sqref>
                        </c15:formulaRef>
                      </c:ext>
                    </c:extLst>
                    <c:strCache>
                      <c:ptCount val="1"/>
                      <c:pt idx="0">
                        <c:v>uzorak 2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proizvodi!$V$4:$V$11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proizvodi!$X$4:$X$11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4-3632-44FE-A0F2-7EE8429332C0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proizvodi!$Y$3</c15:sqref>
                        </c15:formulaRef>
                      </c:ext>
                    </c:extLst>
                    <c:strCache>
                      <c:ptCount val="1"/>
                      <c:pt idx="0">
                        <c:v>uzorak 3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proizvodi!$V$4:$V$11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proizvodi!$Y$4:$Y$11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5-3632-44FE-A0F2-7EE8429332C0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proizvodi!$Z$3</c15:sqref>
                        </c15:formulaRef>
                      </c:ext>
                    </c:extLst>
                    <c:strCache>
                      <c:ptCount val="1"/>
                      <c:pt idx="0">
                        <c:v>uzorak 4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proizvodi!$V$4:$V$11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proizvodi!$Z$4:$Z$11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6-3632-44FE-A0F2-7EE8429332C0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proizvodi!$AA$3</c15:sqref>
                        </c15:formulaRef>
                      </c:ext>
                    </c:extLst>
                    <c:strCache>
                      <c:ptCount val="1"/>
                      <c:pt idx="0">
                        <c:v>uzorak 5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proizvodi!$V$4:$V$11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proizvodi!$AA$4:$AA$11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7-3632-44FE-A0F2-7EE8429332C0}"/>
                  </c:ext>
                </c:extLst>
              </c15:ser>
            </c15:filteredLineSeries>
          </c:ext>
        </c:extLst>
      </c:lineChart>
      <c:dateAx>
        <c:axId val="1672050736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672051280"/>
        <c:crosses val="autoZero"/>
        <c:auto val="0"/>
        <c:lblOffset val="100"/>
        <c:baseTimeUnit val="months"/>
      </c:dateAx>
      <c:valAx>
        <c:axId val="167205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cfu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672050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sz="1800" b="0" i="1" u="none" strike="noStrike" baseline="0"/>
              <a:t>Sulfit reducirajuće klostridije </a:t>
            </a:r>
            <a:endParaRPr lang="hr-HR" sz="1800" b="0" i="0" u="none" strike="noStrike" baseline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lineChart>
        <c:grouping val="standard"/>
        <c:varyColors val="0"/>
        <c:ser>
          <c:idx val="5"/>
          <c:order val="5"/>
          <c:tx>
            <c:strRef>
              <c:f>proizvodi!$AL$3</c:f>
              <c:strCache>
                <c:ptCount val="1"/>
                <c:pt idx="0">
                  <c:v>prosjek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proizvodi!$AF$4:$AF$11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proizvodi!$AL$4:$AL$11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F1F-4F42-AE5A-2ECF68309CAD}"/>
            </c:ext>
          </c:extLst>
        </c:ser>
        <c:ser>
          <c:idx val="6"/>
          <c:order val="6"/>
          <c:tx>
            <c:strRef>
              <c:f>proizvodi!$AM$3</c:f>
              <c:strCache>
                <c:ptCount val="1"/>
                <c:pt idx="0">
                  <c:v>m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proizvodi!$AF$4:$AF$11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proizvodi!$AM$4:$AM$11</c:f>
              <c:numCache>
                <c:formatCode>#,##0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F1F-4F42-AE5A-2ECF68309CAD}"/>
            </c:ext>
          </c:extLst>
        </c:ser>
        <c:ser>
          <c:idx val="7"/>
          <c:order val="7"/>
          <c:tx>
            <c:strRef>
              <c:f>proizvodi!$AN$3</c:f>
              <c:strCache>
                <c:ptCount val="1"/>
                <c:pt idx="0">
                  <c:v>M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proizvodi!$AF$4:$AF$11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proizvodi!$AN$4:$AN$11</c:f>
              <c:numCache>
                <c:formatCode>#,##0</c:formatCode>
                <c:ptCount val="8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F1F-4F42-AE5A-2ECF68309C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060528"/>
        <c:axId val="1672058352"/>
        <c:extLst xmlns:c16r2="http://schemas.microsoft.com/office/drawing/2015/06/chart"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proizvodi!$AG$3</c15:sqref>
                        </c15:formulaRef>
                      </c:ext>
                    </c:extLst>
                    <c:strCache>
                      <c:ptCount val="1"/>
                      <c:pt idx="0">
                        <c:v>uzorak 1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proizvodi!$AF$4:$AF$11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proizvodi!$AG$4:$AG$11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3-5F1F-4F42-AE5A-2ECF68309CAD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proizvodi!$AH$3</c15:sqref>
                        </c15:formulaRef>
                      </c:ext>
                    </c:extLst>
                    <c:strCache>
                      <c:ptCount val="1"/>
                      <c:pt idx="0">
                        <c:v>uzorak 2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proizvodi!$AF$4:$AF$11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proizvodi!$AH$4:$AH$11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4-5F1F-4F42-AE5A-2ECF68309CAD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proizvodi!$AI$3</c15:sqref>
                        </c15:formulaRef>
                      </c:ext>
                    </c:extLst>
                    <c:strCache>
                      <c:ptCount val="1"/>
                      <c:pt idx="0">
                        <c:v>uzorak 3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proizvodi!$AF$4:$AF$11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proizvodi!$AI$4:$AI$11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5-5F1F-4F42-AE5A-2ECF68309CAD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proizvodi!$AJ$3</c15:sqref>
                        </c15:formulaRef>
                      </c:ext>
                    </c:extLst>
                    <c:strCache>
                      <c:ptCount val="1"/>
                      <c:pt idx="0">
                        <c:v>uzorak 4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proizvodi!$AF$4:$AF$11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proizvodi!$AJ$4:$AJ$11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6-5F1F-4F42-AE5A-2ECF68309CAD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proizvodi!$AK$3</c15:sqref>
                        </c15:formulaRef>
                      </c:ext>
                    </c:extLst>
                    <c:strCache>
                      <c:ptCount val="1"/>
                      <c:pt idx="0">
                        <c:v>uzorak 5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proizvodi!$AF$4:$AF$11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proizvodi!$AK$4:$AK$11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7-5F1F-4F42-AE5A-2ECF68309CAD}"/>
                  </c:ext>
                </c:extLst>
              </c15:ser>
            </c15:filteredLineSeries>
          </c:ext>
        </c:extLst>
      </c:lineChart>
      <c:dateAx>
        <c:axId val="1672060528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672058352"/>
        <c:crosses val="autoZero"/>
        <c:auto val="0"/>
        <c:lblOffset val="100"/>
        <c:baseTimeUnit val="months"/>
      </c:dateAx>
      <c:valAx>
        <c:axId val="167205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cfu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672060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sz="1800" b="0" i="1" u="none" strike="noStrike" baseline="0">
                <a:effectLst/>
              </a:rPr>
              <a:t>Koagulaza pozitivni stafilokoki</a:t>
            </a:r>
            <a:endParaRPr lang="hr-HR" sz="1800" b="0" i="1" u="none" strike="noStrike" baseline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lineChart>
        <c:grouping val="standard"/>
        <c:varyColors val="0"/>
        <c:ser>
          <c:idx val="5"/>
          <c:order val="5"/>
          <c:tx>
            <c:strRef>
              <c:f>proizvodi!$AV$3</c:f>
              <c:strCache>
                <c:ptCount val="1"/>
                <c:pt idx="0">
                  <c:v>prosjek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proizvodi!$AP$4:$AP$11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proizvodi!$AV$4:$AV$11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B43-40B2-AC83-087DDA978098}"/>
            </c:ext>
          </c:extLst>
        </c:ser>
        <c:ser>
          <c:idx val="6"/>
          <c:order val="6"/>
          <c:tx>
            <c:strRef>
              <c:f>proizvodi!$AW$3</c:f>
              <c:strCache>
                <c:ptCount val="1"/>
                <c:pt idx="0">
                  <c:v>m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proizvodi!$AP$4:$AP$11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proizvodi!$AW$4:$AW$11</c:f>
              <c:numCache>
                <c:formatCode>#,##0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B43-40B2-AC83-087DDA978098}"/>
            </c:ext>
          </c:extLst>
        </c:ser>
        <c:ser>
          <c:idx val="7"/>
          <c:order val="7"/>
          <c:tx>
            <c:strRef>
              <c:f>proizvodi!$AX$3</c:f>
              <c:strCache>
                <c:ptCount val="1"/>
                <c:pt idx="0">
                  <c:v>M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proizvodi!$AP$4:$AP$11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proizvodi!$AX$4:$AX$11</c:f>
              <c:numCache>
                <c:formatCode>#,##0</c:formatCode>
                <c:ptCount val="8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CB43-40B2-AC83-087DDA9780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063792"/>
        <c:axId val="1672062160"/>
        <c:extLst xmlns:c16r2="http://schemas.microsoft.com/office/drawing/2015/06/chart"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proizvodi!$AQ$3</c15:sqref>
                        </c15:formulaRef>
                      </c:ext>
                    </c:extLst>
                    <c:strCache>
                      <c:ptCount val="1"/>
                      <c:pt idx="0">
                        <c:v>uzorak 1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proizvodi!$AP$4:$AP$11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proizvodi!$AQ$4:$AQ$11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3-CB43-40B2-AC83-087DDA978098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proizvodi!$AR$3</c15:sqref>
                        </c15:formulaRef>
                      </c:ext>
                    </c:extLst>
                    <c:strCache>
                      <c:ptCount val="1"/>
                      <c:pt idx="0">
                        <c:v>uzorak 2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proizvodi!$AP$4:$AP$11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proizvodi!$AR$4:$AR$11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4-CB43-40B2-AC83-087DDA978098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proizvodi!$AS$3</c15:sqref>
                        </c15:formulaRef>
                      </c:ext>
                    </c:extLst>
                    <c:strCache>
                      <c:ptCount val="1"/>
                      <c:pt idx="0">
                        <c:v>uzorak 3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proizvodi!$AP$4:$AP$11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proizvodi!$AS$4:$AS$11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5-CB43-40B2-AC83-087DDA978098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proizvodi!$AT$3</c15:sqref>
                        </c15:formulaRef>
                      </c:ext>
                    </c:extLst>
                    <c:strCache>
                      <c:ptCount val="1"/>
                      <c:pt idx="0">
                        <c:v>uzorak 4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proizvodi!$AP$4:$AP$11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proizvodi!$AT$4:$AT$11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6-CB43-40B2-AC83-087DDA978098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proizvodi!$AU$3</c15:sqref>
                        </c15:formulaRef>
                      </c:ext>
                    </c:extLst>
                    <c:strCache>
                      <c:ptCount val="1"/>
                      <c:pt idx="0">
                        <c:v>uzorak 5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proizvodi!$AP$4:$AP$11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proizvodi!$AU$4:$AU$11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7-CB43-40B2-AC83-087DDA978098}"/>
                  </c:ext>
                </c:extLst>
              </c15:ser>
            </c15:filteredLineSeries>
          </c:ext>
        </c:extLst>
      </c:lineChart>
      <c:dateAx>
        <c:axId val="1672063792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672062160"/>
        <c:crosses val="autoZero"/>
        <c:auto val="0"/>
        <c:lblOffset val="100"/>
        <c:baseTimeUnit val="months"/>
      </c:dateAx>
      <c:valAx>
        <c:axId val="167206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cfu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672063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sz="1800" b="0" i="0" u="none" strike="noStrike" baseline="0"/>
              <a:t>Aerobne mezofilne bakterije</a:t>
            </a:r>
          </a:p>
        </c:rich>
      </c:tx>
      <c:layout>
        <c:manualLayout>
          <c:xMode val="edge"/>
          <c:yMode val="edge"/>
          <c:x val="0.24488567990373045"/>
          <c:y val="2.50156298443161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lineChart>
        <c:grouping val="standard"/>
        <c:varyColors val="0"/>
        <c:ser>
          <c:idx val="4"/>
          <c:order val="5"/>
          <c:tx>
            <c:strRef>
              <c:f>proizvodi!$H$30</c:f>
              <c:strCache>
                <c:ptCount val="1"/>
                <c:pt idx="0">
                  <c:v>prosjek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proizvodi!$B$31:$B$38</c:f>
              <c:numCache>
                <c:formatCode>d/m/;@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proizvodi!$H$31:$H$38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E62-45AF-9F6F-8F0B8E38BEE1}"/>
            </c:ext>
          </c:extLst>
        </c:ser>
        <c:ser>
          <c:idx val="5"/>
          <c:order val="6"/>
          <c:tx>
            <c:strRef>
              <c:f>proizvodi!$I$30</c:f>
              <c:strCache>
                <c:ptCount val="1"/>
                <c:pt idx="0">
                  <c:v>m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proizvodi!$B$31:$B$38</c:f>
              <c:numCache>
                <c:formatCode>d/m/;@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proizvodi!$I$31:$I$38</c:f>
              <c:numCache>
                <c:formatCode>#,##0</c:formatCode>
                <c:ptCount val="8"/>
                <c:pt idx="0">
                  <c:v>50000</c:v>
                </c:pt>
                <c:pt idx="1">
                  <c:v>50000</c:v>
                </c:pt>
                <c:pt idx="2">
                  <c:v>50000</c:v>
                </c:pt>
                <c:pt idx="3">
                  <c:v>50000</c:v>
                </c:pt>
                <c:pt idx="4">
                  <c:v>50000</c:v>
                </c:pt>
                <c:pt idx="5">
                  <c:v>50000</c:v>
                </c:pt>
                <c:pt idx="6">
                  <c:v>50000</c:v>
                </c:pt>
                <c:pt idx="7">
                  <c:v>50000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E62-45AF-9F6F-8F0B8E38BEE1}"/>
            </c:ext>
          </c:extLst>
        </c:ser>
        <c:ser>
          <c:idx val="7"/>
          <c:order val="7"/>
          <c:tx>
            <c:strRef>
              <c:f>proizvodi!$J$30</c:f>
              <c:strCache>
                <c:ptCount val="1"/>
                <c:pt idx="0">
                  <c:v>M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proizvodi!$B$31:$B$38</c:f>
              <c:numCache>
                <c:formatCode>d/m/;@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proizvodi!$J$31:$J$38</c:f>
              <c:numCache>
                <c:formatCode>#,##0</c:formatCode>
                <c:ptCount val="8"/>
                <c:pt idx="0">
                  <c:v>500000</c:v>
                </c:pt>
                <c:pt idx="1">
                  <c:v>500000</c:v>
                </c:pt>
                <c:pt idx="2">
                  <c:v>500000</c:v>
                </c:pt>
                <c:pt idx="3">
                  <c:v>500000</c:v>
                </c:pt>
                <c:pt idx="4">
                  <c:v>500000</c:v>
                </c:pt>
                <c:pt idx="5">
                  <c:v>500000</c:v>
                </c:pt>
                <c:pt idx="6">
                  <c:v>500000</c:v>
                </c:pt>
                <c:pt idx="7">
                  <c:v>500000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E62-45AF-9F6F-8F0B8E38B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062704"/>
        <c:axId val="1672054000"/>
        <c:extLst xmlns:c16r2="http://schemas.microsoft.com/office/drawing/2015/06/chart">
          <c:ext xmlns:c15="http://schemas.microsoft.com/office/drawing/2012/chart" uri="{02D57815-91ED-43cb-92C2-25804820EDAC}">
            <c15:filteredLineSeries>
              <c15:ser>
                <c:idx val="6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proizvodi!$C$30</c15:sqref>
                        </c15:formulaRef>
                      </c:ext>
                    </c:extLst>
                    <c:strCache>
                      <c:ptCount val="1"/>
                      <c:pt idx="0">
                        <c:v>uzorak 1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proizvodi!$B$31:$B$38</c15:sqref>
                        </c15:formulaRef>
                      </c:ext>
                    </c:extLst>
                    <c:numCache>
                      <c:formatCode>d/m/;@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proizvodi!$C$31:$C$38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3-AE62-45AF-9F6F-8F0B8E38BEE1}"/>
                  </c:ext>
                </c:extLst>
              </c15:ser>
            </c15:filteredLineSeries>
            <c15:filteredLineSeries>
              <c15:ser>
                <c:idx val="0"/>
                <c:order val="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proizvodi!$D$30</c15:sqref>
                        </c15:formulaRef>
                      </c:ext>
                    </c:extLst>
                    <c:strCache>
                      <c:ptCount val="1"/>
                      <c:pt idx="0">
                        <c:v>uzorak 2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proizvodi!$B$31:$B$38</c15:sqref>
                        </c15:formulaRef>
                      </c:ext>
                    </c:extLst>
                    <c:numCache>
                      <c:formatCode>d/m/;@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proizvodi!$D$31:$D$38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4-AE62-45AF-9F6F-8F0B8E38BEE1}"/>
                  </c:ext>
                </c:extLst>
              </c15:ser>
            </c15:filteredLineSeries>
            <c15:filteredLineSeries>
              <c15:ser>
                <c:idx val="1"/>
                <c:order val="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proizvodi!$E$30</c15:sqref>
                        </c15:formulaRef>
                      </c:ext>
                    </c:extLst>
                    <c:strCache>
                      <c:ptCount val="1"/>
                      <c:pt idx="0">
                        <c:v>uzorak 3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proizvodi!$B$31:$B$38</c15:sqref>
                        </c15:formulaRef>
                      </c:ext>
                    </c:extLst>
                    <c:numCache>
                      <c:formatCode>d/m/;@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proizvodi!$E$31:$E$38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5-AE62-45AF-9F6F-8F0B8E38BEE1}"/>
                  </c:ext>
                </c:extLst>
              </c15:ser>
            </c15:filteredLineSeries>
            <c15:filteredLineSeries>
              <c15:ser>
                <c:idx val="2"/>
                <c:order val="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proizvodi!$F$30</c15:sqref>
                        </c15:formulaRef>
                      </c:ext>
                    </c:extLst>
                    <c:strCache>
                      <c:ptCount val="1"/>
                      <c:pt idx="0">
                        <c:v>uzorak 4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proizvodi!$B$31:$B$38</c15:sqref>
                        </c15:formulaRef>
                      </c:ext>
                    </c:extLst>
                    <c:numCache>
                      <c:formatCode>d/m/;@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proizvodi!$F$31:$F$38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6-AE62-45AF-9F6F-8F0B8E38BEE1}"/>
                  </c:ext>
                </c:extLst>
              </c15:ser>
            </c15:filteredLineSeries>
            <c15:filteredLineSeries>
              <c15:ser>
                <c:idx val="3"/>
                <c:order val="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proizvodi!$G$30</c15:sqref>
                        </c15:formulaRef>
                      </c:ext>
                    </c:extLst>
                    <c:strCache>
                      <c:ptCount val="1"/>
                      <c:pt idx="0">
                        <c:v>uzorak 5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proizvodi!$B$31:$B$38</c15:sqref>
                        </c15:formulaRef>
                      </c:ext>
                    </c:extLst>
                    <c:numCache>
                      <c:formatCode>d/m/;@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proizvodi!$G$31:$G$38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7-AE62-45AF-9F6F-8F0B8E38BEE1}"/>
                  </c:ext>
                </c:extLst>
              </c15:ser>
            </c15:filteredLineSeries>
          </c:ext>
        </c:extLst>
      </c:lineChart>
      <c:dateAx>
        <c:axId val="1672062704"/>
        <c:scaling>
          <c:orientation val="minMax"/>
        </c:scaling>
        <c:delete val="0"/>
        <c:axPos val="b"/>
        <c:numFmt formatCode="d/m/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672054000"/>
        <c:crosses val="autoZero"/>
        <c:auto val="0"/>
        <c:lblOffset val="100"/>
        <c:baseTimeUnit val="months"/>
      </c:dateAx>
      <c:valAx>
        <c:axId val="1672054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1000" b="0" i="0" u="none" strike="noStrike" baseline="0">
                    <a:effectLst/>
                  </a:rPr>
                  <a:t>cfu/g</a:t>
                </a:r>
                <a:r>
                  <a:rPr lang="hr-HR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672062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sz="1800" b="0" i="1" u="none" strike="noStrike" baseline="0">
                <a:effectLst/>
              </a:rPr>
              <a:t>Escherichia col</a:t>
            </a:r>
            <a:r>
              <a:rPr lang="hr-HR" sz="1400" b="0" i="1" u="none" strike="noStrike" baseline="0">
                <a:effectLst/>
              </a:rPr>
              <a:t>i</a:t>
            </a:r>
            <a:endParaRPr lang="hr-HR" sz="1800" b="0" i="0" u="none" strike="noStrike" baseline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lineChart>
        <c:grouping val="standard"/>
        <c:varyColors val="0"/>
        <c:ser>
          <c:idx val="5"/>
          <c:order val="5"/>
          <c:tx>
            <c:strRef>
              <c:f>proizvodi!$R$30</c:f>
              <c:strCache>
                <c:ptCount val="1"/>
                <c:pt idx="0">
                  <c:v>prosjek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proizvodi!$L$31:$L$38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proizvodi!$R$31:$R$38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2A6-4431-B65D-12E6A3CF4366}"/>
            </c:ext>
          </c:extLst>
        </c:ser>
        <c:ser>
          <c:idx val="6"/>
          <c:order val="6"/>
          <c:tx>
            <c:strRef>
              <c:f>proizvodi!$S$30</c:f>
              <c:strCache>
                <c:ptCount val="1"/>
                <c:pt idx="0">
                  <c:v>m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proizvodi!$L$31:$L$38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proizvodi!$S$31:$S$38</c:f>
              <c:numCache>
                <c:formatCode>#,##0</c:formatCode>
                <c:ptCount val="8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500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2A6-4431-B65D-12E6A3CF4366}"/>
            </c:ext>
          </c:extLst>
        </c:ser>
        <c:ser>
          <c:idx val="7"/>
          <c:order val="7"/>
          <c:tx>
            <c:strRef>
              <c:f>proizvodi!$T$30</c:f>
              <c:strCache>
                <c:ptCount val="1"/>
                <c:pt idx="0">
                  <c:v>M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proizvodi!$L$31:$L$38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proizvodi!$T$31:$T$38</c:f>
              <c:numCache>
                <c:formatCode>#,##0</c:formatCode>
                <c:ptCount val="8"/>
                <c:pt idx="0">
                  <c:v>5000</c:v>
                </c:pt>
                <c:pt idx="1">
                  <c:v>5000</c:v>
                </c:pt>
                <c:pt idx="2">
                  <c:v>5000</c:v>
                </c:pt>
                <c:pt idx="3">
                  <c:v>5000</c:v>
                </c:pt>
                <c:pt idx="4">
                  <c:v>5000</c:v>
                </c:pt>
                <c:pt idx="5">
                  <c:v>5000</c:v>
                </c:pt>
                <c:pt idx="6">
                  <c:v>5000</c:v>
                </c:pt>
                <c:pt idx="7">
                  <c:v>5000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2A6-4431-B65D-12E6A3CF4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055632"/>
        <c:axId val="1672064336"/>
        <c:extLst xmlns:c16r2="http://schemas.microsoft.com/office/drawing/2015/06/chart"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proizvodi!$M$30</c15:sqref>
                        </c15:formulaRef>
                      </c:ext>
                    </c:extLst>
                    <c:strCache>
                      <c:ptCount val="1"/>
                      <c:pt idx="0">
                        <c:v>uzorak 1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proizvodi!$L$31:$L$38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proizvodi!$M$31:$M$38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3-32A6-4431-B65D-12E6A3CF4366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proizvodi!$N$30</c15:sqref>
                        </c15:formulaRef>
                      </c:ext>
                    </c:extLst>
                    <c:strCache>
                      <c:ptCount val="1"/>
                      <c:pt idx="0">
                        <c:v>uzorak 2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proizvodi!$L$31:$L$38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proizvodi!$N$31:$N$38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4-32A6-4431-B65D-12E6A3CF4366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proizvodi!$O$30</c15:sqref>
                        </c15:formulaRef>
                      </c:ext>
                    </c:extLst>
                    <c:strCache>
                      <c:ptCount val="1"/>
                      <c:pt idx="0">
                        <c:v>uzorak 3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proizvodi!$L$31:$L$38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proizvodi!$O$31:$O$38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5-32A6-4431-B65D-12E6A3CF4366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proizvodi!$P$30</c15:sqref>
                        </c15:formulaRef>
                      </c:ext>
                    </c:extLst>
                    <c:strCache>
                      <c:ptCount val="1"/>
                      <c:pt idx="0">
                        <c:v>uzorak 4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proizvodi!$L$31:$L$38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proizvodi!$P$31:$P$38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6-32A6-4431-B65D-12E6A3CF4366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proizvodi!$Q$30</c15:sqref>
                        </c15:formulaRef>
                      </c:ext>
                    </c:extLst>
                    <c:strCache>
                      <c:ptCount val="1"/>
                      <c:pt idx="0">
                        <c:v>uzorak 5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proizvodi!$L$31:$L$38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proizvodi!$Q$31:$Q$38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7-32A6-4431-B65D-12E6A3CF4366}"/>
                  </c:ext>
                </c:extLst>
              </c15:ser>
            </c15:filteredLineSeries>
          </c:ext>
        </c:extLst>
      </c:lineChart>
      <c:dateAx>
        <c:axId val="1672055632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672064336"/>
        <c:crosses val="autoZero"/>
        <c:auto val="0"/>
        <c:lblOffset val="100"/>
        <c:baseTimeUnit val="months"/>
      </c:dateAx>
      <c:valAx>
        <c:axId val="167206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1000" b="0" i="0" u="none" strike="noStrike" baseline="0">
                    <a:effectLst/>
                  </a:rPr>
                  <a:t>cfu/g</a:t>
                </a:r>
                <a:endParaRPr lang="hr-H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672055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sz="1800" b="0" i="1" u="none" strike="noStrike" baseline="0"/>
              <a:t>Salmonella spp. </a:t>
            </a:r>
            <a:endParaRPr lang="hr-HR" sz="1800" b="0" i="0" u="none" strike="noStrike" baseline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proizvodi!$AB$30</c:f>
              <c:strCache>
                <c:ptCount val="1"/>
                <c:pt idx="0">
                  <c:v>prosjek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proizvodi!$V$31:$V$38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proizvodi!$AB$31:$AB$38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1FA-4DFA-BF0E-8FDA525E24C0}"/>
            </c:ext>
          </c:extLst>
        </c:ser>
        <c:ser>
          <c:idx val="1"/>
          <c:order val="1"/>
          <c:tx>
            <c:strRef>
              <c:f>proizvodi!$AC$30</c:f>
              <c:strCache>
                <c:ptCount val="1"/>
                <c:pt idx="0">
                  <c:v>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proizvodi!$V$31:$V$38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proizvodi!$AC$31:$AC$38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1FA-4DFA-BF0E-8FDA525E24C0}"/>
            </c:ext>
          </c:extLst>
        </c:ser>
        <c:ser>
          <c:idx val="2"/>
          <c:order val="2"/>
          <c:tx>
            <c:strRef>
              <c:f>proizvodi!$AD$30</c:f>
              <c:strCache>
                <c:ptCount val="1"/>
                <c:pt idx="0">
                  <c:v>M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proizvodi!$V$31:$V$38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proizvodi!$AD$31:$AD$38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1FA-4DFA-BF0E-8FDA525E24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065968"/>
        <c:axId val="1674262816"/>
        <c:extLst xmlns:c16r2="http://schemas.microsoft.com/office/drawing/2015/06/chart"/>
      </c:lineChart>
      <c:dateAx>
        <c:axId val="1672065968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674262816"/>
        <c:crosses val="autoZero"/>
        <c:auto val="0"/>
        <c:lblOffset val="100"/>
        <c:baseTimeUnit val="months"/>
      </c:dateAx>
      <c:valAx>
        <c:axId val="1674262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cfu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672065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sz="1800" b="0" i="1" u="none" strike="noStrike" baseline="0"/>
              <a:t>Sulfit reducirajuće klostridije </a:t>
            </a:r>
            <a:endParaRPr lang="hr-HR" sz="1800" b="0" i="0" u="none" strike="noStrike" baseline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lineChart>
        <c:grouping val="standard"/>
        <c:varyColors val="0"/>
        <c:ser>
          <c:idx val="0"/>
          <c:order val="5"/>
          <c:tx>
            <c:strRef>
              <c:f>proizvodi!$AL$30</c:f>
              <c:strCache>
                <c:ptCount val="1"/>
                <c:pt idx="0">
                  <c:v>prosjek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proizvodi!$AF$31:$AF$38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proizvodi!$AL$31:$AL$38</c:f>
              <c:numCache>
                <c:formatCode>#,##0.0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7D7-4FD0-A782-8B1ACD65D6FB}"/>
            </c:ext>
          </c:extLst>
        </c:ser>
        <c:ser>
          <c:idx val="1"/>
          <c:order val="6"/>
          <c:tx>
            <c:strRef>
              <c:f>proizvodi!$AM$30</c:f>
              <c:strCache>
                <c:ptCount val="1"/>
                <c:pt idx="0">
                  <c:v>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proizvodi!$AF$31:$AF$38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proizvodi!$AM$31:$AM$38</c:f>
              <c:numCache>
                <c:formatCode>#,##0.0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7D7-4FD0-A782-8B1ACD65D6FB}"/>
            </c:ext>
          </c:extLst>
        </c:ser>
        <c:ser>
          <c:idx val="2"/>
          <c:order val="7"/>
          <c:tx>
            <c:strRef>
              <c:f>proizvodi!$AN$30</c:f>
              <c:strCache>
                <c:ptCount val="1"/>
                <c:pt idx="0">
                  <c:v>M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proizvodi!$AF$31:$AF$38</c:f>
              <c:numCache>
                <c:formatCode>m/d/yyyy</c:formatCode>
                <c:ptCount val="8"/>
                <c:pt idx="0">
                  <c:v>43120</c:v>
                </c:pt>
                <c:pt idx="1">
                  <c:v>43179</c:v>
                </c:pt>
                <c:pt idx="2">
                  <c:v>43210</c:v>
                </c:pt>
                <c:pt idx="3">
                  <c:v>43240</c:v>
                </c:pt>
                <c:pt idx="4">
                  <c:v>43271</c:v>
                </c:pt>
                <c:pt idx="5">
                  <c:v>43301</c:v>
                </c:pt>
                <c:pt idx="6">
                  <c:v>43363</c:v>
                </c:pt>
                <c:pt idx="7">
                  <c:v>43424</c:v>
                </c:pt>
              </c:numCache>
            </c:numRef>
          </c:cat>
          <c:val>
            <c:numRef>
              <c:f>proizvodi!$AN$31:$AN$38</c:f>
              <c:numCache>
                <c:formatCode>#,##0.0</c:formatCode>
                <c:ptCount val="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7D7-4FD0-A782-8B1ACD65D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4259552"/>
        <c:axId val="1674266080"/>
        <c:extLst xmlns:c16r2="http://schemas.microsoft.com/office/drawing/2015/06/chart">
          <c:ext xmlns:c15="http://schemas.microsoft.com/office/drawing/2012/chart" uri="{02D57815-91ED-43cb-92C2-25804820EDAC}">
            <c15:filteredLineSeries>
              <c15:ser>
                <c:idx val="3"/>
                <c:order val="0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proizvodi!$AG$30</c15:sqref>
                        </c15:formulaRef>
                      </c:ext>
                    </c:extLst>
                    <c:strCache>
                      <c:ptCount val="1"/>
                      <c:pt idx="0">
                        <c:v>uzorak 1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proizvodi!$AF$31:$AF$38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proizvodi!$AG$31:$AG$38</c15:sqref>
                        </c15:formulaRef>
                      </c:ext>
                    </c:extLst>
                    <c:numCache>
                      <c:formatCode>#,##0.0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3-17D7-4FD0-A782-8B1ACD65D6FB}"/>
                  </c:ext>
                </c:extLst>
              </c15:ser>
            </c15:filteredLineSeries>
            <c15:filteredLineSeries>
              <c15:ser>
                <c:idx val="4"/>
                <c:order val="1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proizvodi!$AH$30</c15:sqref>
                        </c15:formulaRef>
                      </c:ext>
                    </c:extLst>
                    <c:strCache>
                      <c:ptCount val="1"/>
                      <c:pt idx="0">
                        <c:v>uzorak 2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proizvodi!$AF$31:$AF$38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proizvodi!$AH$31:$AH$38</c15:sqref>
                        </c15:formulaRef>
                      </c:ext>
                    </c:extLst>
                    <c:numCache>
                      <c:formatCode>#,##0.0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4-17D7-4FD0-A782-8B1ACD65D6FB}"/>
                  </c:ext>
                </c:extLst>
              </c15:ser>
            </c15:filteredLineSeries>
            <c15:filteredLineSeries>
              <c15:ser>
                <c:idx val="5"/>
                <c:order val="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proizvodi!$AI$30</c15:sqref>
                        </c15:formulaRef>
                      </c:ext>
                    </c:extLst>
                    <c:strCache>
                      <c:ptCount val="1"/>
                      <c:pt idx="0">
                        <c:v>uzorak 3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proizvodi!$AF$31:$AF$38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proizvodi!$AI$31:$AI$38</c15:sqref>
                        </c15:formulaRef>
                      </c:ext>
                    </c:extLst>
                    <c:numCache>
                      <c:formatCode>#,##0.0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5-17D7-4FD0-A782-8B1ACD65D6FB}"/>
                  </c:ext>
                </c:extLst>
              </c15:ser>
            </c15:filteredLineSeries>
            <c15:filteredLineSeries>
              <c15:ser>
                <c:idx val="6"/>
                <c:order val="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proizvodi!$AJ$30</c15:sqref>
                        </c15:formulaRef>
                      </c:ext>
                    </c:extLst>
                    <c:strCache>
                      <c:ptCount val="1"/>
                      <c:pt idx="0">
                        <c:v>uzorak 4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proizvodi!$AF$31:$AF$38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proizvodi!$AJ$31:$AJ$38</c15:sqref>
                        </c15:formulaRef>
                      </c:ext>
                    </c:extLst>
                    <c:numCache>
                      <c:formatCode>#,##0.0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6-17D7-4FD0-A782-8B1ACD65D6FB}"/>
                  </c:ext>
                </c:extLst>
              </c15:ser>
            </c15:filteredLineSeries>
            <c15:filteredLineSeries>
              <c15:ser>
                <c:idx val="7"/>
                <c:order val="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proizvodi!$AK$30</c15:sqref>
                        </c15:formulaRef>
                      </c:ext>
                    </c:extLst>
                    <c:strCache>
                      <c:ptCount val="1"/>
                      <c:pt idx="0">
                        <c:v>uzorak 5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proizvodi!$AF$31:$AF$38</c15:sqref>
                        </c15:formulaRef>
                      </c:ext>
                    </c:extLst>
                    <c:numCache>
                      <c:formatCode>m/d/yyyy</c:formatCode>
                      <c:ptCount val="8"/>
                      <c:pt idx="0">
                        <c:v>43120</c:v>
                      </c:pt>
                      <c:pt idx="1">
                        <c:v>43179</c:v>
                      </c:pt>
                      <c:pt idx="2">
                        <c:v>43210</c:v>
                      </c:pt>
                      <c:pt idx="3">
                        <c:v>43240</c:v>
                      </c:pt>
                      <c:pt idx="4">
                        <c:v>43271</c:v>
                      </c:pt>
                      <c:pt idx="5">
                        <c:v>43301</c:v>
                      </c:pt>
                      <c:pt idx="6">
                        <c:v>43363</c:v>
                      </c:pt>
                      <c:pt idx="7">
                        <c:v>43424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proizvodi!$AK$31:$AK$38</c15:sqref>
                        </c15:formulaRef>
                      </c:ext>
                    </c:extLst>
                    <c:numCache>
                      <c:formatCode>#,##0.0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7-17D7-4FD0-A782-8B1ACD65D6FB}"/>
                  </c:ext>
                </c:extLst>
              </c15:ser>
            </c15:filteredLineSeries>
          </c:ext>
        </c:extLst>
      </c:lineChart>
      <c:dateAx>
        <c:axId val="1674259552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674266080"/>
        <c:crosses val="autoZero"/>
        <c:auto val="0"/>
        <c:lblOffset val="100"/>
        <c:baseTimeUnit val="months"/>
      </c:dateAx>
      <c:valAx>
        <c:axId val="167426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cfu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674259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4762</xdr:rowOff>
    </xdr:from>
    <xdr:to>
      <xdr:col>10</xdr:col>
      <xdr:colOff>0</xdr:colOff>
      <xdr:row>25</xdr:row>
      <xdr:rowOff>66675</xdr:rowOff>
    </xdr:to>
    <xdr:graphicFrame macro="">
      <xdr:nvGraphicFramePr>
        <xdr:cNvPr id="26" name="Grafikon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12</xdr:row>
      <xdr:rowOff>4762</xdr:rowOff>
    </xdr:from>
    <xdr:to>
      <xdr:col>20</xdr:col>
      <xdr:colOff>0</xdr:colOff>
      <xdr:row>25</xdr:row>
      <xdr:rowOff>66675</xdr:rowOff>
    </xdr:to>
    <xdr:graphicFrame macro="">
      <xdr:nvGraphicFramePr>
        <xdr:cNvPr id="27" name="Grafikon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9525</xdr:colOff>
      <xdr:row>12</xdr:row>
      <xdr:rowOff>4762</xdr:rowOff>
    </xdr:from>
    <xdr:to>
      <xdr:col>30</xdr:col>
      <xdr:colOff>0</xdr:colOff>
      <xdr:row>25</xdr:row>
      <xdr:rowOff>66675</xdr:rowOff>
    </xdr:to>
    <xdr:graphicFrame macro="">
      <xdr:nvGraphicFramePr>
        <xdr:cNvPr id="28" name="Grafikon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9525</xdr:colOff>
      <xdr:row>12</xdr:row>
      <xdr:rowOff>4762</xdr:rowOff>
    </xdr:from>
    <xdr:to>
      <xdr:col>40</xdr:col>
      <xdr:colOff>0</xdr:colOff>
      <xdr:row>25</xdr:row>
      <xdr:rowOff>66675</xdr:rowOff>
    </xdr:to>
    <xdr:graphicFrame macro="">
      <xdr:nvGraphicFramePr>
        <xdr:cNvPr id="29" name="Grafikon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42</xdr:col>
      <xdr:colOff>9525</xdr:colOff>
      <xdr:row>12</xdr:row>
      <xdr:rowOff>4762</xdr:rowOff>
    </xdr:from>
    <xdr:to>
      <xdr:col>50</xdr:col>
      <xdr:colOff>0</xdr:colOff>
      <xdr:row>25</xdr:row>
      <xdr:rowOff>66675</xdr:rowOff>
    </xdr:to>
    <xdr:graphicFrame macro="">
      <xdr:nvGraphicFramePr>
        <xdr:cNvPr id="30" name="Grafikon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0</xdr:colOff>
      <xdr:row>39</xdr:row>
      <xdr:rowOff>4762</xdr:rowOff>
    </xdr:from>
    <xdr:to>
      <xdr:col>10</xdr:col>
      <xdr:colOff>0</xdr:colOff>
      <xdr:row>52</xdr:row>
      <xdr:rowOff>66675</xdr:rowOff>
    </xdr:to>
    <xdr:graphicFrame macro="">
      <xdr:nvGraphicFramePr>
        <xdr:cNvPr id="31" name="Grafikon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9525</xdr:colOff>
      <xdr:row>39</xdr:row>
      <xdr:rowOff>4762</xdr:rowOff>
    </xdr:from>
    <xdr:to>
      <xdr:col>20</xdr:col>
      <xdr:colOff>0</xdr:colOff>
      <xdr:row>52</xdr:row>
      <xdr:rowOff>66675</xdr:rowOff>
    </xdr:to>
    <xdr:graphicFrame macro="">
      <xdr:nvGraphicFramePr>
        <xdr:cNvPr id="32" name="Grafikon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22</xdr:col>
      <xdr:colOff>9525</xdr:colOff>
      <xdr:row>39</xdr:row>
      <xdr:rowOff>4762</xdr:rowOff>
    </xdr:from>
    <xdr:to>
      <xdr:col>30</xdr:col>
      <xdr:colOff>0</xdr:colOff>
      <xdr:row>52</xdr:row>
      <xdr:rowOff>66675</xdr:rowOff>
    </xdr:to>
    <xdr:graphicFrame macro="">
      <xdr:nvGraphicFramePr>
        <xdr:cNvPr id="33" name="Grafikon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32</xdr:col>
      <xdr:colOff>9525</xdr:colOff>
      <xdr:row>39</xdr:row>
      <xdr:rowOff>4762</xdr:rowOff>
    </xdr:from>
    <xdr:to>
      <xdr:col>40</xdr:col>
      <xdr:colOff>0</xdr:colOff>
      <xdr:row>52</xdr:row>
      <xdr:rowOff>66675</xdr:rowOff>
    </xdr:to>
    <xdr:graphicFrame macro="">
      <xdr:nvGraphicFramePr>
        <xdr:cNvPr id="34" name="Grafikon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42</xdr:col>
      <xdr:colOff>9525</xdr:colOff>
      <xdr:row>39</xdr:row>
      <xdr:rowOff>4762</xdr:rowOff>
    </xdr:from>
    <xdr:to>
      <xdr:col>50</xdr:col>
      <xdr:colOff>0</xdr:colOff>
      <xdr:row>52</xdr:row>
      <xdr:rowOff>66675</xdr:rowOff>
    </xdr:to>
    <xdr:graphicFrame macro="">
      <xdr:nvGraphicFramePr>
        <xdr:cNvPr id="35" name="Grafikon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8"/>
  <sheetViews>
    <sheetView showGridLines="0" tabSelected="1" view="pageBreakPreview" zoomScale="110" zoomScaleNormal="70" zoomScaleSheetLayoutView="110" workbookViewId="0">
      <selection activeCell="A15" sqref="A15"/>
    </sheetView>
  </sheetViews>
  <sheetFormatPr defaultColWidth="9.140625" defaultRowHeight="15" customHeight="1" x14ac:dyDescent="0.25"/>
  <cols>
    <col min="1" max="1" width="17.28515625" style="2" customWidth="1"/>
    <col min="2" max="2" width="8.5703125" style="18" customWidth="1"/>
    <col min="3" max="7" width="6.7109375" style="1" customWidth="1"/>
    <col min="8" max="8" width="7.7109375" style="1" customWidth="1"/>
    <col min="9" max="10" width="6.7109375" style="1" customWidth="1"/>
    <col min="11" max="11" width="1.7109375" style="4" customWidth="1"/>
    <col min="12" max="12" width="1.7109375" style="3" customWidth="1"/>
    <col min="13" max="17" width="6.7109375" style="1" customWidth="1"/>
    <col min="18" max="18" width="7.7109375" style="1" customWidth="1"/>
    <col min="19" max="20" width="6.7109375" style="1" customWidth="1"/>
    <col min="21" max="21" width="1.7109375" style="2" customWidth="1"/>
    <col min="22" max="22" width="1.7109375" style="3" customWidth="1"/>
    <col min="23" max="27" width="6.7109375" style="1" customWidth="1"/>
    <col min="28" max="28" width="7.7109375" style="1" customWidth="1"/>
    <col min="29" max="30" width="6.7109375" style="1" customWidth="1"/>
    <col min="31" max="31" width="1.7109375" style="2" customWidth="1"/>
    <col min="32" max="32" width="1.7109375" style="3" customWidth="1"/>
    <col min="33" max="37" width="6.7109375" style="1" customWidth="1"/>
    <col min="38" max="38" width="7.7109375" style="1" customWidth="1"/>
    <col min="39" max="40" width="6.7109375" style="1" customWidth="1"/>
    <col min="41" max="41" width="1.7109375" style="2" customWidth="1"/>
    <col min="42" max="42" width="1.7109375" style="3" customWidth="1"/>
    <col min="43" max="47" width="6.7109375" style="1" customWidth="1"/>
    <col min="48" max="48" width="7.7109375" style="1" customWidth="1"/>
    <col min="49" max="50" width="6.7109375" style="1" customWidth="1"/>
    <col min="51" max="16384" width="9.140625" style="2"/>
  </cols>
  <sheetData>
    <row r="1" spans="1:50" s="13" customFormat="1" ht="30" customHeight="1" x14ac:dyDescent="0.25">
      <c r="B1" s="30" t="s">
        <v>0</v>
      </c>
      <c r="C1" s="30"/>
      <c r="D1" s="30"/>
      <c r="E1" s="30"/>
      <c r="F1" s="30"/>
      <c r="G1" s="30"/>
      <c r="H1" s="30"/>
      <c r="I1" s="29" t="s">
        <v>1</v>
      </c>
      <c r="J1" s="29"/>
      <c r="K1" s="24"/>
      <c r="L1" s="24"/>
      <c r="M1" s="29" t="str">
        <f>B1</f>
        <v>Proizvodi od mljevenog mesa</v>
      </c>
      <c r="N1" s="29"/>
      <c r="O1" s="29"/>
      <c r="P1" s="29"/>
      <c r="Q1" s="29"/>
      <c r="R1" s="29"/>
      <c r="S1" s="29" t="str">
        <f>I1</f>
        <v>granične</v>
      </c>
      <c r="T1" s="29"/>
      <c r="U1" s="24"/>
      <c r="V1" s="24"/>
      <c r="W1" s="29" t="str">
        <f>B1</f>
        <v>Proizvodi od mljevenog mesa</v>
      </c>
      <c r="X1" s="29"/>
      <c r="Y1" s="29"/>
      <c r="Z1" s="29"/>
      <c r="AA1" s="29"/>
      <c r="AB1" s="29"/>
      <c r="AC1" s="29" t="str">
        <f>I1</f>
        <v>granične</v>
      </c>
      <c r="AD1" s="29"/>
      <c r="AF1" s="24"/>
      <c r="AG1" s="29" t="str">
        <f>B1</f>
        <v>Proizvodi od mljevenog mesa</v>
      </c>
      <c r="AH1" s="29"/>
      <c r="AI1" s="29"/>
      <c r="AJ1" s="29"/>
      <c r="AK1" s="29"/>
      <c r="AL1" s="29"/>
      <c r="AM1" s="29" t="str">
        <f>S1</f>
        <v>granične</v>
      </c>
      <c r="AN1" s="29"/>
      <c r="AP1" s="24"/>
      <c r="AQ1" s="29" t="str">
        <f>B1</f>
        <v>Proizvodi od mljevenog mesa</v>
      </c>
      <c r="AR1" s="29"/>
      <c r="AS1" s="29"/>
      <c r="AT1" s="29"/>
      <c r="AU1" s="29"/>
      <c r="AV1" s="29"/>
      <c r="AW1" s="29" t="str">
        <f>AC1</f>
        <v>granične</v>
      </c>
      <c r="AX1" s="29"/>
    </row>
    <row r="2" spans="1:50" s="1" customFormat="1" ht="15" customHeight="1" x14ac:dyDescent="0.25">
      <c r="A2" s="9" t="s">
        <v>2</v>
      </c>
      <c r="B2" s="15" t="s">
        <v>3</v>
      </c>
      <c r="C2" s="31" t="s">
        <v>4</v>
      </c>
      <c r="D2" s="32"/>
      <c r="E2" s="32"/>
      <c r="F2" s="32"/>
      <c r="G2" s="32"/>
      <c r="H2" s="33"/>
      <c r="I2" s="34" t="s">
        <v>5</v>
      </c>
      <c r="J2" s="34"/>
      <c r="K2" s="23"/>
      <c r="L2" s="14" t="s">
        <v>6</v>
      </c>
      <c r="M2" s="35" t="s">
        <v>7</v>
      </c>
      <c r="N2" s="36"/>
      <c r="O2" s="36"/>
      <c r="P2" s="36"/>
      <c r="Q2" s="36"/>
      <c r="R2" s="36"/>
      <c r="S2" s="34" t="str">
        <f>I2</f>
        <v>vrijednosti</v>
      </c>
      <c r="T2" s="34"/>
      <c r="U2" s="23"/>
      <c r="V2" s="14" t="s">
        <v>6</v>
      </c>
      <c r="W2" s="35" t="s">
        <v>8</v>
      </c>
      <c r="X2" s="36"/>
      <c r="Y2" s="36"/>
      <c r="Z2" s="36"/>
      <c r="AA2" s="36"/>
      <c r="AB2" s="36"/>
      <c r="AC2" s="34" t="str">
        <f>I2</f>
        <v>vrijednosti</v>
      </c>
      <c r="AD2" s="34"/>
      <c r="AF2" s="14" t="s">
        <v>6</v>
      </c>
      <c r="AG2" s="35" t="s">
        <v>9</v>
      </c>
      <c r="AH2" s="36"/>
      <c r="AI2" s="36"/>
      <c r="AJ2" s="36"/>
      <c r="AK2" s="36"/>
      <c r="AL2" s="36"/>
      <c r="AM2" s="34" t="str">
        <f>S2</f>
        <v>vrijednosti</v>
      </c>
      <c r="AN2" s="34"/>
      <c r="AP2" s="14" t="s">
        <v>6</v>
      </c>
      <c r="AQ2" s="35" t="s">
        <v>10</v>
      </c>
      <c r="AR2" s="36"/>
      <c r="AS2" s="36"/>
      <c r="AT2" s="36"/>
      <c r="AU2" s="36"/>
      <c r="AV2" s="36"/>
      <c r="AW2" s="34" t="str">
        <f>AC2</f>
        <v>vrijednosti</v>
      </c>
      <c r="AX2" s="34"/>
    </row>
    <row r="3" spans="1:50" s="1" customFormat="1" ht="30" customHeight="1" x14ac:dyDescent="0.25">
      <c r="A3" s="22" t="s">
        <v>11</v>
      </c>
      <c r="B3" s="16" t="s">
        <v>12</v>
      </c>
      <c r="C3" s="21" t="s">
        <v>13</v>
      </c>
      <c r="D3" s="21" t="s">
        <v>14</v>
      </c>
      <c r="E3" s="21" t="s">
        <v>15</v>
      </c>
      <c r="F3" s="21" t="s">
        <v>16</v>
      </c>
      <c r="G3" s="21" t="s">
        <v>17</v>
      </c>
      <c r="H3" s="21" t="s">
        <v>18</v>
      </c>
      <c r="I3" s="5" t="s">
        <v>19</v>
      </c>
      <c r="J3" s="5" t="s">
        <v>20</v>
      </c>
      <c r="L3" s="12" t="s">
        <v>21</v>
      </c>
      <c r="M3" s="5" t="str">
        <f t="shared" ref="M3:R3" si="0">C3</f>
        <v>uzorak 1</v>
      </c>
      <c r="N3" s="5" t="str">
        <f t="shared" si="0"/>
        <v>uzorak 2</v>
      </c>
      <c r="O3" s="5" t="str">
        <f t="shared" si="0"/>
        <v>uzorak 3</v>
      </c>
      <c r="P3" s="5" t="str">
        <f t="shared" si="0"/>
        <v>uzorak 4</v>
      </c>
      <c r="Q3" s="5" t="str">
        <f t="shared" si="0"/>
        <v>uzorak 5</v>
      </c>
      <c r="R3" s="5" t="str">
        <f t="shared" si="0"/>
        <v>prosjek</v>
      </c>
      <c r="S3" s="19" t="s">
        <v>19</v>
      </c>
      <c r="T3" s="19" t="s">
        <v>20</v>
      </c>
      <c r="U3" s="13"/>
      <c r="V3" s="20" t="s">
        <v>21</v>
      </c>
      <c r="W3" s="5" t="str">
        <f t="shared" ref="W3:AB3" si="1">M3</f>
        <v>uzorak 1</v>
      </c>
      <c r="X3" s="5" t="str">
        <f t="shared" si="1"/>
        <v>uzorak 2</v>
      </c>
      <c r="Y3" s="5" t="str">
        <f t="shared" si="1"/>
        <v>uzorak 3</v>
      </c>
      <c r="Z3" s="5" t="str">
        <f t="shared" si="1"/>
        <v>uzorak 4</v>
      </c>
      <c r="AA3" s="5" t="str">
        <f t="shared" si="1"/>
        <v>uzorak 5</v>
      </c>
      <c r="AB3" s="5" t="str">
        <f t="shared" si="1"/>
        <v>prosjek</v>
      </c>
      <c r="AC3" s="19" t="s">
        <v>19</v>
      </c>
      <c r="AD3" s="19" t="s">
        <v>20</v>
      </c>
      <c r="AE3" s="13"/>
      <c r="AF3" s="20" t="s">
        <v>21</v>
      </c>
      <c r="AG3" s="5" t="str">
        <f t="shared" ref="AG3:AL3" si="2">W3</f>
        <v>uzorak 1</v>
      </c>
      <c r="AH3" s="5" t="str">
        <f t="shared" si="2"/>
        <v>uzorak 2</v>
      </c>
      <c r="AI3" s="5" t="str">
        <f t="shared" si="2"/>
        <v>uzorak 3</v>
      </c>
      <c r="AJ3" s="5" t="str">
        <f t="shared" si="2"/>
        <v>uzorak 4</v>
      </c>
      <c r="AK3" s="5" t="str">
        <f t="shared" si="2"/>
        <v>uzorak 5</v>
      </c>
      <c r="AL3" s="5" t="str">
        <f t="shared" si="2"/>
        <v>prosjek</v>
      </c>
      <c r="AM3" s="19" t="s">
        <v>19</v>
      </c>
      <c r="AN3" s="19" t="s">
        <v>20</v>
      </c>
      <c r="AO3" s="13"/>
      <c r="AP3" s="20" t="s">
        <v>21</v>
      </c>
      <c r="AQ3" s="5" t="str">
        <f t="shared" ref="AQ3:AV3" si="3">AG3</f>
        <v>uzorak 1</v>
      </c>
      <c r="AR3" s="5" t="str">
        <f t="shared" si="3"/>
        <v>uzorak 2</v>
      </c>
      <c r="AS3" s="5" t="str">
        <f t="shared" si="3"/>
        <v>uzorak 3</v>
      </c>
      <c r="AT3" s="5" t="str">
        <f t="shared" si="3"/>
        <v>uzorak 4</v>
      </c>
      <c r="AU3" s="5" t="str">
        <f t="shared" si="3"/>
        <v>uzorak 5</v>
      </c>
      <c r="AV3" s="5" t="str">
        <f t="shared" si="3"/>
        <v>prosjek</v>
      </c>
      <c r="AW3" s="19" t="s">
        <v>19</v>
      </c>
      <c r="AX3" s="19" t="s">
        <v>20</v>
      </c>
    </row>
    <row r="4" spans="1:50" s="1" customFormat="1" ht="15" customHeight="1" x14ac:dyDescent="0.25">
      <c r="A4" s="7"/>
      <c r="B4" s="17">
        <v>43120</v>
      </c>
      <c r="C4" s="26">
        <v>0</v>
      </c>
      <c r="D4" s="26">
        <v>0</v>
      </c>
      <c r="E4" s="26">
        <v>0</v>
      </c>
      <c r="F4" s="26">
        <v>0</v>
      </c>
      <c r="G4" s="26">
        <v>0</v>
      </c>
      <c r="H4" s="27">
        <f>SUM(C4:G4)/5</f>
        <v>0</v>
      </c>
      <c r="I4" s="28">
        <v>50000</v>
      </c>
      <c r="J4" s="28">
        <v>500000</v>
      </c>
      <c r="L4" s="12">
        <f>B4</f>
        <v>43120</v>
      </c>
      <c r="M4" s="10">
        <v>0</v>
      </c>
      <c r="N4" s="10">
        <v>0</v>
      </c>
      <c r="O4" s="10">
        <v>0</v>
      </c>
      <c r="P4" s="10">
        <v>0</v>
      </c>
      <c r="Q4" s="10">
        <v>0</v>
      </c>
      <c r="R4" s="11">
        <f>SUM(M4:Q4)/5</f>
        <v>0</v>
      </c>
      <c r="S4" s="25">
        <v>500</v>
      </c>
      <c r="T4" s="25">
        <v>5000</v>
      </c>
      <c r="V4" s="12">
        <f>B4</f>
        <v>43120</v>
      </c>
      <c r="W4" s="10">
        <v>0</v>
      </c>
      <c r="X4" s="10">
        <v>0</v>
      </c>
      <c r="Y4" s="10">
        <v>0</v>
      </c>
      <c r="Z4" s="10">
        <v>0</v>
      </c>
      <c r="AA4" s="10">
        <v>0</v>
      </c>
      <c r="AB4" s="11">
        <f>SUM(W4:AA4)/5</f>
        <v>0</v>
      </c>
      <c r="AC4" s="25">
        <v>0</v>
      </c>
      <c r="AD4" s="25">
        <v>0</v>
      </c>
      <c r="AF4" s="12">
        <f>B4</f>
        <v>43120</v>
      </c>
      <c r="AG4" s="26">
        <v>0</v>
      </c>
      <c r="AH4" s="26">
        <v>0</v>
      </c>
      <c r="AI4" s="26">
        <v>0</v>
      </c>
      <c r="AJ4" s="26">
        <v>0</v>
      </c>
      <c r="AK4" s="26">
        <v>0</v>
      </c>
      <c r="AL4" s="27">
        <f>SUM(AG4:AK4)/5</f>
        <v>0</v>
      </c>
      <c r="AM4" s="28">
        <v>100</v>
      </c>
      <c r="AN4" s="28">
        <v>1000</v>
      </c>
      <c r="AP4" s="12">
        <f>L4</f>
        <v>43120</v>
      </c>
      <c r="AQ4" s="26">
        <v>0</v>
      </c>
      <c r="AR4" s="26">
        <v>0</v>
      </c>
      <c r="AS4" s="26">
        <v>0</v>
      </c>
      <c r="AT4" s="26">
        <v>0</v>
      </c>
      <c r="AU4" s="26">
        <v>0</v>
      </c>
      <c r="AV4" s="27">
        <f>SUM(AQ4:AU4)/5</f>
        <v>0</v>
      </c>
      <c r="AW4" s="28">
        <v>100</v>
      </c>
      <c r="AX4" s="28">
        <v>1000</v>
      </c>
    </row>
    <row r="5" spans="1:50" s="1" customFormat="1" ht="15" customHeight="1" x14ac:dyDescent="0.25">
      <c r="A5" s="7"/>
      <c r="B5" s="17">
        <v>43179</v>
      </c>
      <c r="C5" s="26">
        <v>0</v>
      </c>
      <c r="D5" s="26">
        <v>0</v>
      </c>
      <c r="E5" s="26">
        <v>0</v>
      </c>
      <c r="F5" s="26">
        <v>0</v>
      </c>
      <c r="G5" s="26">
        <v>0</v>
      </c>
      <c r="H5" s="27">
        <f t="shared" ref="H5:H6" si="4">SUM(C5:G5)/5</f>
        <v>0</v>
      </c>
      <c r="I5" s="28">
        <v>50000</v>
      </c>
      <c r="J5" s="28">
        <v>500000</v>
      </c>
      <c r="L5" s="12">
        <f t="shared" ref="L5:L6" si="5">B5</f>
        <v>43179</v>
      </c>
      <c r="M5" s="10">
        <v>0</v>
      </c>
      <c r="N5" s="10">
        <v>0</v>
      </c>
      <c r="O5" s="10">
        <v>0</v>
      </c>
      <c r="P5" s="10">
        <v>0</v>
      </c>
      <c r="Q5" s="10">
        <v>0</v>
      </c>
      <c r="R5" s="11">
        <f t="shared" ref="R5:R6" si="6">SUM(M5:Q5)/5</f>
        <v>0</v>
      </c>
      <c r="S5" s="25">
        <v>500</v>
      </c>
      <c r="T5" s="25">
        <v>5000</v>
      </c>
      <c r="V5" s="12">
        <f t="shared" ref="V5:V6" si="7">B5</f>
        <v>43179</v>
      </c>
      <c r="W5" s="10">
        <v>0</v>
      </c>
      <c r="X5" s="10">
        <v>0</v>
      </c>
      <c r="Y5" s="10">
        <v>0</v>
      </c>
      <c r="Z5" s="10">
        <v>0</v>
      </c>
      <c r="AA5" s="10">
        <v>0</v>
      </c>
      <c r="AB5" s="11">
        <f t="shared" ref="AB5:AB6" si="8">SUM(W5:AA5)/5</f>
        <v>0</v>
      </c>
      <c r="AC5" s="25">
        <v>0</v>
      </c>
      <c r="AD5" s="25">
        <v>0</v>
      </c>
      <c r="AF5" s="12">
        <f t="shared" ref="AF5:AF6" si="9">B5</f>
        <v>43179</v>
      </c>
      <c r="AG5" s="26">
        <v>0</v>
      </c>
      <c r="AH5" s="26">
        <v>0</v>
      </c>
      <c r="AI5" s="26">
        <v>0</v>
      </c>
      <c r="AJ5" s="26">
        <v>0</v>
      </c>
      <c r="AK5" s="26">
        <v>0</v>
      </c>
      <c r="AL5" s="27">
        <f t="shared" ref="AL5:AL6" si="10">SUM(AG5:AK5)/5</f>
        <v>0</v>
      </c>
      <c r="AM5" s="28">
        <v>100</v>
      </c>
      <c r="AN5" s="28">
        <v>1000</v>
      </c>
      <c r="AP5" s="12">
        <f t="shared" ref="AP5:AP6" si="11">L5</f>
        <v>43179</v>
      </c>
      <c r="AQ5" s="26">
        <v>0</v>
      </c>
      <c r="AR5" s="26">
        <v>0</v>
      </c>
      <c r="AS5" s="26">
        <v>0</v>
      </c>
      <c r="AT5" s="26">
        <v>0</v>
      </c>
      <c r="AU5" s="26">
        <v>0</v>
      </c>
      <c r="AV5" s="27">
        <f t="shared" ref="AV5:AV6" si="12">SUM(AQ5:AU5)/5</f>
        <v>0</v>
      </c>
      <c r="AW5" s="28">
        <v>100</v>
      </c>
      <c r="AX5" s="28">
        <v>1000</v>
      </c>
    </row>
    <row r="6" spans="1:50" s="1" customFormat="1" ht="15" customHeight="1" x14ac:dyDescent="0.25">
      <c r="A6" s="7"/>
      <c r="B6" s="17">
        <v>43210</v>
      </c>
      <c r="C6" s="26">
        <v>0</v>
      </c>
      <c r="D6" s="26">
        <v>0</v>
      </c>
      <c r="E6" s="26">
        <v>0</v>
      </c>
      <c r="F6" s="26">
        <v>0</v>
      </c>
      <c r="G6" s="26">
        <v>0</v>
      </c>
      <c r="H6" s="27">
        <f t="shared" si="4"/>
        <v>0</v>
      </c>
      <c r="I6" s="28">
        <v>50000</v>
      </c>
      <c r="J6" s="28">
        <v>500000</v>
      </c>
      <c r="L6" s="12">
        <f t="shared" si="5"/>
        <v>43210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1">
        <f t="shared" si="6"/>
        <v>0</v>
      </c>
      <c r="S6" s="25">
        <v>500</v>
      </c>
      <c r="T6" s="25">
        <v>5000</v>
      </c>
      <c r="V6" s="12">
        <f t="shared" si="7"/>
        <v>43210</v>
      </c>
      <c r="W6" s="10">
        <v>0</v>
      </c>
      <c r="X6" s="10">
        <v>0</v>
      </c>
      <c r="Y6" s="10">
        <v>0</v>
      </c>
      <c r="Z6" s="10">
        <v>0</v>
      </c>
      <c r="AA6" s="10">
        <v>0</v>
      </c>
      <c r="AB6" s="11">
        <f t="shared" si="8"/>
        <v>0</v>
      </c>
      <c r="AC6" s="25">
        <v>0</v>
      </c>
      <c r="AD6" s="25">
        <v>0</v>
      </c>
      <c r="AF6" s="12">
        <f t="shared" si="9"/>
        <v>43210</v>
      </c>
      <c r="AG6" s="26">
        <v>0</v>
      </c>
      <c r="AH6" s="26">
        <v>0</v>
      </c>
      <c r="AI6" s="26">
        <v>0</v>
      </c>
      <c r="AJ6" s="26">
        <v>0</v>
      </c>
      <c r="AK6" s="26">
        <v>0</v>
      </c>
      <c r="AL6" s="27">
        <f t="shared" si="10"/>
        <v>0</v>
      </c>
      <c r="AM6" s="28">
        <v>100</v>
      </c>
      <c r="AN6" s="28">
        <v>1000</v>
      </c>
      <c r="AP6" s="12">
        <f t="shared" si="11"/>
        <v>43210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7">
        <f t="shared" si="12"/>
        <v>0</v>
      </c>
      <c r="AW6" s="28">
        <v>100</v>
      </c>
      <c r="AX6" s="28">
        <v>1000</v>
      </c>
    </row>
    <row r="7" spans="1:50" s="1" customFormat="1" ht="15" customHeight="1" x14ac:dyDescent="0.25">
      <c r="A7" s="7"/>
      <c r="B7" s="17">
        <v>43240</v>
      </c>
      <c r="C7" s="26">
        <v>0</v>
      </c>
      <c r="D7" s="26">
        <v>0</v>
      </c>
      <c r="E7" s="26">
        <v>0</v>
      </c>
      <c r="F7" s="26">
        <v>0</v>
      </c>
      <c r="G7" s="26">
        <v>0</v>
      </c>
      <c r="H7" s="27">
        <f t="shared" ref="H7:H11" si="13">SUM(C7:G7)/5</f>
        <v>0</v>
      </c>
      <c r="I7" s="28">
        <v>50000</v>
      </c>
      <c r="J7" s="28">
        <v>500000</v>
      </c>
      <c r="L7" s="12">
        <f t="shared" ref="L7:L11" si="14">B7</f>
        <v>43240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1">
        <f t="shared" ref="R7:R11" si="15">SUM(M7:Q7)/5</f>
        <v>0</v>
      </c>
      <c r="S7" s="25">
        <v>500</v>
      </c>
      <c r="T7" s="25">
        <v>5000</v>
      </c>
      <c r="V7" s="12">
        <f>B7</f>
        <v>43240</v>
      </c>
      <c r="W7" s="10">
        <v>0</v>
      </c>
      <c r="X7" s="10">
        <v>0</v>
      </c>
      <c r="Y7" s="10">
        <v>0</v>
      </c>
      <c r="Z7" s="10">
        <v>0</v>
      </c>
      <c r="AA7" s="10">
        <v>0</v>
      </c>
      <c r="AB7" s="11">
        <f t="shared" ref="AB7:AB11" si="16">SUM(W7:AA7)/5</f>
        <v>0</v>
      </c>
      <c r="AC7" s="25">
        <v>0</v>
      </c>
      <c r="AD7" s="25">
        <v>0</v>
      </c>
      <c r="AF7" s="12">
        <f>B7</f>
        <v>43240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7">
        <f t="shared" ref="AL7:AL11" si="17">SUM(AG7:AK7)/5</f>
        <v>0</v>
      </c>
      <c r="AM7" s="28">
        <v>100</v>
      </c>
      <c r="AN7" s="28">
        <v>1000</v>
      </c>
      <c r="AP7" s="12">
        <f>L7</f>
        <v>43240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7">
        <f t="shared" ref="AV7:AV11" si="18">SUM(AQ7:AU7)/5</f>
        <v>0</v>
      </c>
      <c r="AW7" s="28">
        <v>100</v>
      </c>
      <c r="AX7" s="28">
        <v>1000</v>
      </c>
    </row>
    <row r="8" spans="1:50" s="1" customFormat="1" ht="15" customHeight="1" x14ac:dyDescent="0.25">
      <c r="A8" s="7"/>
      <c r="B8" s="17">
        <v>43271</v>
      </c>
      <c r="C8" s="26">
        <v>0</v>
      </c>
      <c r="D8" s="26">
        <v>0</v>
      </c>
      <c r="E8" s="26">
        <v>0</v>
      </c>
      <c r="F8" s="26">
        <v>0</v>
      </c>
      <c r="G8" s="26">
        <v>0</v>
      </c>
      <c r="H8" s="27">
        <f t="shared" si="13"/>
        <v>0</v>
      </c>
      <c r="I8" s="28">
        <v>50000</v>
      </c>
      <c r="J8" s="28">
        <v>500000</v>
      </c>
      <c r="L8" s="12">
        <f t="shared" si="14"/>
        <v>43271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1">
        <f t="shared" si="15"/>
        <v>0</v>
      </c>
      <c r="S8" s="25">
        <v>500</v>
      </c>
      <c r="T8" s="25">
        <v>5000</v>
      </c>
      <c r="V8" s="12">
        <f>B8</f>
        <v>43271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1">
        <f t="shared" si="16"/>
        <v>0</v>
      </c>
      <c r="AC8" s="25">
        <v>0</v>
      </c>
      <c r="AD8" s="25">
        <v>0</v>
      </c>
      <c r="AF8" s="12">
        <f>B8</f>
        <v>43271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7">
        <f t="shared" si="17"/>
        <v>0</v>
      </c>
      <c r="AM8" s="28">
        <v>100</v>
      </c>
      <c r="AN8" s="28">
        <v>1000</v>
      </c>
      <c r="AP8" s="12">
        <f>L8</f>
        <v>43271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7">
        <f t="shared" si="18"/>
        <v>0</v>
      </c>
      <c r="AW8" s="28">
        <v>100</v>
      </c>
      <c r="AX8" s="28">
        <v>1000</v>
      </c>
    </row>
    <row r="9" spans="1:50" s="1" customFormat="1" ht="15" customHeight="1" x14ac:dyDescent="0.25">
      <c r="A9" s="7"/>
      <c r="B9" s="17">
        <v>43301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7">
        <f t="shared" ref="H9:H10" si="19">SUM(C9:G9)/5</f>
        <v>0</v>
      </c>
      <c r="I9" s="28">
        <v>50000</v>
      </c>
      <c r="J9" s="28">
        <v>500000</v>
      </c>
      <c r="L9" s="12">
        <f t="shared" ref="L9:L10" si="20">B9</f>
        <v>43301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1">
        <f t="shared" ref="R9:R10" si="21">SUM(M9:Q9)/5</f>
        <v>0</v>
      </c>
      <c r="S9" s="25">
        <v>500</v>
      </c>
      <c r="T9" s="25">
        <v>5000</v>
      </c>
      <c r="V9" s="12">
        <f t="shared" ref="V9:V10" si="22">B9</f>
        <v>43301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1">
        <f t="shared" ref="AB9:AB10" si="23">SUM(W9:AA9)/5</f>
        <v>0</v>
      </c>
      <c r="AC9" s="25">
        <v>0</v>
      </c>
      <c r="AD9" s="25">
        <v>0</v>
      </c>
      <c r="AF9" s="12">
        <f t="shared" ref="AF9:AF10" si="24">B9</f>
        <v>43301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7">
        <f t="shared" ref="AL9:AL10" si="25">SUM(AG9:AK9)/5</f>
        <v>0</v>
      </c>
      <c r="AM9" s="28">
        <v>100</v>
      </c>
      <c r="AN9" s="28">
        <v>1000</v>
      </c>
      <c r="AP9" s="12">
        <f t="shared" ref="AP9:AP10" si="26">L9</f>
        <v>43301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7">
        <f t="shared" ref="AV9:AV10" si="27">SUM(AQ9:AU9)/5</f>
        <v>0</v>
      </c>
      <c r="AW9" s="28">
        <v>100</v>
      </c>
      <c r="AX9" s="28">
        <v>1000</v>
      </c>
    </row>
    <row r="10" spans="1:50" s="1" customFormat="1" ht="15" customHeight="1" x14ac:dyDescent="0.25">
      <c r="A10" s="7"/>
      <c r="B10" s="17">
        <v>43363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7">
        <f t="shared" si="19"/>
        <v>0</v>
      </c>
      <c r="I10" s="28">
        <v>50000</v>
      </c>
      <c r="J10" s="28">
        <v>500000</v>
      </c>
      <c r="L10" s="12">
        <f t="shared" si="20"/>
        <v>43363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1">
        <f t="shared" si="21"/>
        <v>0</v>
      </c>
      <c r="S10" s="25">
        <v>500</v>
      </c>
      <c r="T10" s="25">
        <v>5000</v>
      </c>
      <c r="V10" s="12">
        <f t="shared" si="22"/>
        <v>43363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1">
        <f t="shared" si="23"/>
        <v>0</v>
      </c>
      <c r="AC10" s="25">
        <v>0</v>
      </c>
      <c r="AD10" s="25">
        <v>0</v>
      </c>
      <c r="AF10" s="12">
        <f t="shared" si="24"/>
        <v>43363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7">
        <f t="shared" si="25"/>
        <v>0</v>
      </c>
      <c r="AM10" s="28">
        <v>100</v>
      </c>
      <c r="AN10" s="28">
        <v>1000</v>
      </c>
      <c r="AP10" s="12">
        <f t="shared" si="26"/>
        <v>43363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7">
        <f t="shared" si="27"/>
        <v>0</v>
      </c>
      <c r="AW10" s="28">
        <v>100</v>
      </c>
      <c r="AX10" s="28">
        <v>1000</v>
      </c>
    </row>
    <row r="11" spans="1:50" s="1" customFormat="1" ht="15" customHeight="1" x14ac:dyDescent="0.25">
      <c r="A11" s="7"/>
      <c r="B11" s="17">
        <v>43424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7">
        <f t="shared" si="13"/>
        <v>0</v>
      </c>
      <c r="I11" s="28">
        <v>50000</v>
      </c>
      <c r="J11" s="28">
        <v>500000</v>
      </c>
      <c r="L11" s="12">
        <f t="shared" si="14"/>
        <v>43424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1">
        <f t="shared" si="15"/>
        <v>0</v>
      </c>
      <c r="S11" s="25">
        <v>500</v>
      </c>
      <c r="T11" s="25">
        <v>5000</v>
      </c>
      <c r="V11" s="12">
        <f>B11</f>
        <v>43424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1">
        <f t="shared" si="16"/>
        <v>0</v>
      </c>
      <c r="AC11" s="25">
        <v>0</v>
      </c>
      <c r="AD11" s="25">
        <v>0</v>
      </c>
      <c r="AF11" s="12">
        <f>B11</f>
        <v>43424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7">
        <f t="shared" si="17"/>
        <v>0</v>
      </c>
      <c r="AM11" s="28">
        <v>100</v>
      </c>
      <c r="AN11" s="28">
        <v>1000</v>
      </c>
      <c r="AP11" s="12">
        <f>L11</f>
        <v>43424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7">
        <f t="shared" si="18"/>
        <v>0</v>
      </c>
      <c r="AW11" s="28">
        <v>100</v>
      </c>
      <c r="AX11" s="28">
        <v>1000</v>
      </c>
    </row>
    <row r="28" spans="1:50" s="13" customFormat="1" ht="30" customHeight="1" x14ac:dyDescent="0.25">
      <c r="B28" s="30" t="s">
        <v>22</v>
      </c>
      <c r="C28" s="30"/>
      <c r="D28" s="30"/>
      <c r="E28" s="30"/>
      <c r="F28" s="30"/>
      <c r="G28" s="30"/>
      <c r="H28" s="30"/>
      <c r="I28" s="29" t="s">
        <v>1</v>
      </c>
      <c r="J28" s="29"/>
      <c r="K28" s="24"/>
      <c r="L28" s="24"/>
      <c r="M28" s="29" t="str">
        <f>B28</f>
        <v>Svježe kobasice (kobasice za pečenje)</v>
      </c>
      <c r="N28" s="29"/>
      <c r="O28" s="29"/>
      <c r="P28" s="29"/>
      <c r="Q28" s="29"/>
      <c r="R28" s="29"/>
      <c r="S28" s="29" t="str">
        <f>I28</f>
        <v>granične</v>
      </c>
      <c r="T28" s="29"/>
      <c r="U28" s="24"/>
      <c r="V28" s="24"/>
      <c r="W28" s="29" t="str">
        <f>B28</f>
        <v>Svježe kobasice (kobasice za pečenje)</v>
      </c>
      <c r="X28" s="29"/>
      <c r="Y28" s="29"/>
      <c r="Z28" s="29"/>
      <c r="AA28" s="29"/>
      <c r="AB28" s="29"/>
      <c r="AC28" s="29" t="str">
        <f>I28</f>
        <v>granične</v>
      </c>
      <c r="AD28" s="29"/>
      <c r="AF28" s="24"/>
      <c r="AG28" s="29" t="str">
        <f>B28</f>
        <v>Svježe kobasice (kobasice za pečenje)</v>
      </c>
      <c r="AH28" s="29"/>
      <c r="AI28" s="29"/>
      <c r="AJ28" s="29"/>
      <c r="AK28" s="29"/>
      <c r="AL28" s="29"/>
      <c r="AM28" s="29" t="str">
        <f>S28</f>
        <v>granične</v>
      </c>
      <c r="AN28" s="29"/>
      <c r="AP28" s="24"/>
      <c r="AQ28" s="29" t="str">
        <f>B28</f>
        <v>Svježe kobasice (kobasice za pečenje)</v>
      </c>
      <c r="AR28" s="29"/>
      <c r="AS28" s="29"/>
      <c r="AT28" s="29"/>
      <c r="AU28" s="29"/>
      <c r="AV28" s="29"/>
      <c r="AW28" s="29" t="str">
        <f>AC28</f>
        <v>granične</v>
      </c>
      <c r="AX28" s="29"/>
    </row>
    <row r="29" spans="1:50" s="1" customFormat="1" ht="15" customHeight="1" x14ac:dyDescent="0.25">
      <c r="A29" s="9" t="s">
        <v>2</v>
      </c>
      <c r="B29" s="15" t="s">
        <v>3</v>
      </c>
      <c r="C29" s="31" t="s">
        <v>4</v>
      </c>
      <c r="D29" s="32"/>
      <c r="E29" s="32"/>
      <c r="F29" s="32"/>
      <c r="G29" s="32"/>
      <c r="H29" s="33"/>
      <c r="I29" s="34" t="s">
        <v>5</v>
      </c>
      <c r="J29" s="34"/>
      <c r="K29" s="23"/>
      <c r="L29" s="14" t="s">
        <v>6</v>
      </c>
      <c r="M29" s="35" t="s">
        <v>7</v>
      </c>
      <c r="N29" s="36"/>
      <c r="O29" s="36"/>
      <c r="P29" s="36"/>
      <c r="Q29" s="36"/>
      <c r="R29" s="36"/>
      <c r="S29" s="34" t="str">
        <f>I29</f>
        <v>vrijednosti</v>
      </c>
      <c r="T29" s="34"/>
      <c r="U29" s="23"/>
      <c r="V29" s="14" t="s">
        <v>6</v>
      </c>
      <c r="W29" s="35" t="s">
        <v>8</v>
      </c>
      <c r="X29" s="36"/>
      <c r="Y29" s="36"/>
      <c r="Z29" s="36"/>
      <c r="AA29" s="36"/>
      <c r="AB29" s="36"/>
      <c r="AC29" s="34" t="str">
        <f>I29</f>
        <v>vrijednosti</v>
      </c>
      <c r="AD29" s="34"/>
      <c r="AF29" s="14" t="s">
        <v>6</v>
      </c>
      <c r="AG29" s="35" t="s">
        <v>9</v>
      </c>
      <c r="AH29" s="36"/>
      <c r="AI29" s="36"/>
      <c r="AJ29" s="36"/>
      <c r="AK29" s="36"/>
      <c r="AL29" s="36"/>
      <c r="AM29" s="34" t="str">
        <f>S29</f>
        <v>vrijednosti</v>
      </c>
      <c r="AN29" s="34"/>
      <c r="AP29" s="14" t="s">
        <v>6</v>
      </c>
      <c r="AQ29" s="35" t="s">
        <v>10</v>
      </c>
      <c r="AR29" s="36"/>
      <c r="AS29" s="36"/>
      <c r="AT29" s="36"/>
      <c r="AU29" s="36"/>
      <c r="AV29" s="36"/>
      <c r="AW29" s="34" t="str">
        <f>AC29</f>
        <v>vrijednosti</v>
      </c>
      <c r="AX29" s="34"/>
    </row>
    <row r="30" spans="1:50" s="1" customFormat="1" ht="30" customHeight="1" x14ac:dyDescent="0.25">
      <c r="A30" s="22" t="s">
        <v>11</v>
      </c>
      <c r="B30" s="16" t="s">
        <v>12</v>
      </c>
      <c r="C30" s="21" t="s">
        <v>13</v>
      </c>
      <c r="D30" s="21" t="s">
        <v>14</v>
      </c>
      <c r="E30" s="21" t="s">
        <v>15</v>
      </c>
      <c r="F30" s="21" t="s">
        <v>16</v>
      </c>
      <c r="G30" s="21" t="s">
        <v>17</v>
      </c>
      <c r="H30" s="21" t="s">
        <v>18</v>
      </c>
      <c r="I30" s="5" t="s">
        <v>19</v>
      </c>
      <c r="J30" s="5" t="s">
        <v>20</v>
      </c>
      <c r="L30" s="12" t="s">
        <v>21</v>
      </c>
      <c r="M30" s="5" t="str">
        <f t="shared" ref="M30:R30" si="28">C30</f>
        <v>uzorak 1</v>
      </c>
      <c r="N30" s="5" t="str">
        <f t="shared" si="28"/>
        <v>uzorak 2</v>
      </c>
      <c r="O30" s="5" t="str">
        <f t="shared" si="28"/>
        <v>uzorak 3</v>
      </c>
      <c r="P30" s="5" t="str">
        <f t="shared" si="28"/>
        <v>uzorak 4</v>
      </c>
      <c r="Q30" s="5" t="str">
        <f t="shared" si="28"/>
        <v>uzorak 5</v>
      </c>
      <c r="R30" s="5" t="str">
        <f t="shared" si="28"/>
        <v>prosjek</v>
      </c>
      <c r="S30" s="19" t="s">
        <v>19</v>
      </c>
      <c r="T30" s="19" t="s">
        <v>20</v>
      </c>
      <c r="U30" s="13"/>
      <c r="V30" s="20" t="s">
        <v>21</v>
      </c>
      <c r="W30" s="5" t="str">
        <f t="shared" ref="W30:AB30" si="29">M30</f>
        <v>uzorak 1</v>
      </c>
      <c r="X30" s="5" t="str">
        <f t="shared" si="29"/>
        <v>uzorak 2</v>
      </c>
      <c r="Y30" s="5" t="str">
        <f t="shared" si="29"/>
        <v>uzorak 3</v>
      </c>
      <c r="Z30" s="5" t="str">
        <f t="shared" si="29"/>
        <v>uzorak 4</v>
      </c>
      <c r="AA30" s="5" t="str">
        <f t="shared" si="29"/>
        <v>uzorak 5</v>
      </c>
      <c r="AB30" s="5" t="str">
        <f t="shared" si="29"/>
        <v>prosjek</v>
      </c>
      <c r="AC30" s="19" t="s">
        <v>19</v>
      </c>
      <c r="AD30" s="19" t="s">
        <v>20</v>
      </c>
      <c r="AE30" s="13"/>
      <c r="AF30" s="20" t="s">
        <v>21</v>
      </c>
      <c r="AG30" s="5" t="str">
        <f t="shared" ref="AG30:AL30" si="30">W30</f>
        <v>uzorak 1</v>
      </c>
      <c r="AH30" s="5" t="str">
        <f t="shared" si="30"/>
        <v>uzorak 2</v>
      </c>
      <c r="AI30" s="5" t="str">
        <f t="shared" si="30"/>
        <v>uzorak 3</v>
      </c>
      <c r="AJ30" s="5" t="str">
        <f t="shared" si="30"/>
        <v>uzorak 4</v>
      </c>
      <c r="AK30" s="5" t="str">
        <f t="shared" si="30"/>
        <v>uzorak 5</v>
      </c>
      <c r="AL30" s="5" t="str">
        <f t="shared" si="30"/>
        <v>prosjek</v>
      </c>
      <c r="AM30" s="19" t="s">
        <v>19</v>
      </c>
      <c r="AN30" s="19" t="s">
        <v>20</v>
      </c>
      <c r="AO30" s="13"/>
      <c r="AP30" s="20" t="s">
        <v>21</v>
      </c>
      <c r="AQ30" s="5" t="str">
        <f t="shared" ref="AQ30:AV30" si="31">AG30</f>
        <v>uzorak 1</v>
      </c>
      <c r="AR30" s="5" t="str">
        <f t="shared" si="31"/>
        <v>uzorak 2</v>
      </c>
      <c r="AS30" s="5" t="str">
        <f t="shared" si="31"/>
        <v>uzorak 3</v>
      </c>
      <c r="AT30" s="5" t="str">
        <f t="shared" si="31"/>
        <v>uzorak 4</v>
      </c>
      <c r="AU30" s="5" t="str">
        <f t="shared" si="31"/>
        <v>uzorak 5</v>
      </c>
      <c r="AV30" s="5" t="str">
        <f t="shared" si="31"/>
        <v>prosjek</v>
      </c>
      <c r="AW30" s="19" t="s">
        <v>19</v>
      </c>
      <c r="AX30" s="19" t="s">
        <v>20</v>
      </c>
    </row>
    <row r="31" spans="1:50" s="1" customFormat="1" ht="15" customHeight="1" x14ac:dyDescent="0.25">
      <c r="A31" s="7"/>
      <c r="B31" s="17">
        <v>43120</v>
      </c>
      <c r="C31" s="26">
        <v>0</v>
      </c>
      <c r="D31" s="26">
        <v>0</v>
      </c>
      <c r="E31" s="26">
        <v>0</v>
      </c>
      <c r="F31" s="26">
        <v>0</v>
      </c>
      <c r="G31" s="26">
        <v>0</v>
      </c>
      <c r="H31" s="27">
        <f>SUM(C31:G31)/5</f>
        <v>0</v>
      </c>
      <c r="I31" s="28">
        <v>50000</v>
      </c>
      <c r="J31" s="28">
        <v>500000</v>
      </c>
      <c r="L31" s="12">
        <f>B31</f>
        <v>43120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1">
        <f>SUM(M31:Q31)/5</f>
        <v>0</v>
      </c>
      <c r="S31" s="25">
        <v>500</v>
      </c>
      <c r="T31" s="25">
        <v>5000</v>
      </c>
      <c r="V31" s="12">
        <f>B31</f>
        <v>43120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1">
        <f>SUM(W31:AA31)/5</f>
        <v>0</v>
      </c>
      <c r="AC31" s="25">
        <v>0</v>
      </c>
      <c r="AD31" s="25">
        <v>0</v>
      </c>
      <c r="AF31" s="12">
        <f>B31</f>
        <v>43120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6">
        <f>SUM(AG31:AK31)/5</f>
        <v>0</v>
      </c>
      <c r="AM31" s="21">
        <v>1</v>
      </c>
      <c r="AN31" s="21">
        <v>2</v>
      </c>
      <c r="AP31" s="12">
        <f>L31</f>
        <v>43120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1">
        <f>SUM(AQ31:AU31)/5</f>
        <v>0</v>
      </c>
      <c r="AW31" s="25">
        <v>0</v>
      </c>
      <c r="AX31" s="25">
        <v>0</v>
      </c>
    </row>
    <row r="32" spans="1:50" s="1" customFormat="1" ht="15" customHeight="1" x14ac:dyDescent="0.25">
      <c r="A32" s="7"/>
      <c r="B32" s="17">
        <v>43179</v>
      </c>
      <c r="C32" s="26">
        <v>0</v>
      </c>
      <c r="D32" s="26">
        <v>0</v>
      </c>
      <c r="E32" s="26">
        <v>0</v>
      </c>
      <c r="F32" s="26">
        <v>0</v>
      </c>
      <c r="G32" s="26">
        <v>0</v>
      </c>
      <c r="H32" s="27">
        <f t="shared" ref="H32:H38" si="32">SUM(C32:G32)/5</f>
        <v>0</v>
      </c>
      <c r="I32" s="28">
        <v>50000</v>
      </c>
      <c r="J32" s="28">
        <v>500000</v>
      </c>
      <c r="L32" s="12">
        <f t="shared" ref="L32:L38" si="33">B32</f>
        <v>43179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1">
        <f t="shared" ref="R32:R38" si="34">SUM(M32:Q32)/5</f>
        <v>0</v>
      </c>
      <c r="S32" s="25">
        <v>500</v>
      </c>
      <c r="T32" s="25">
        <v>5000</v>
      </c>
      <c r="V32" s="12">
        <f t="shared" ref="V32:V33" si="35">B32</f>
        <v>43179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1">
        <f t="shared" ref="AB32:AB38" si="36">SUM(W32:AA32)/5</f>
        <v>0</v>
      </c>
      <c r="AC32" s="25">
        <v>0</v>
      </c>
      <c r="AD32" s="25">
        <v>0</v>
      </c>
      <c r="AF32" s="12">
        <f t="shared" ref="AF32:AF33" si="37">B32</f>
        <v>43179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6">
        <f t="shared" ref="AL32:AL38" si="38">SUM(AG32:AK32)/5</f>
        <v>0</v>
      </c>
      <c r="AM32" s="21">
        <v>1</v>
      </c>
      <c r="AN32" s="21">
        <v>2</v>
      </c>
      <c r="AP32" s="12">
        <f t="shared" ref="AP32:AP33" si="39">L32</f>
        <v>43179</v>
      </c>
      <c r="AQ32" s="10">
        <v>0</v>
      </c>
      <c r="AR32" s="10">
        <v>0</v>
      </c>
      <c r="AS32" s="10">
        <v>0</v>
      </c>
      <c r="AT32" s="10">
        <v>0</v>
      </c>
      <c r="AU32" s="10">
        <v>0</v>
      </c>
      <c r="AV32" s="11">
        <f t="shared" ref="AV32:AV38" si="40">SUM(AQ32:AU32)/5</f>
        <v>0</v>
      </c>
      <c r="AW32" s="25">
        <v>0</v>
      </c>
      <c r="AX32" s="25">
        <v>0</v>
      </c>
    </row>
    <row r="33" spans="1:50" s="1" customFormat="1" ht="15" customHeight="1" x14ac:dyDescent="0.25">
      <c r="A33" s="7"/>
      <c r="B33" s="17">
        <v>43210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7">
        <f t="shared" si="32"/>
        <v>0</v>
      </c>
      <c r="I33" s="28">
        <v>50000</v>
      </c>
      <c r="J33" s="28">
        <v>500000</v>
      </c>
      <c r="L33" s="12">
        <f t="shared" si="33"/>
        <v>43210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1">
        <f t="shared" si="34"/>
        <v>0</v>
      </c>
      <c r="S33" s="25">
        <v>500</v>
      </c>
      <c r="T33" s="25">
        <v>5000</v>
      </c>
      <c r="V33" s="12">
        <f t="shared" si="35"/>
        <v>43210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1">
        <f t="shared" si="36"/>
        <v>0</v>
      </c>
      <c r="AC33" s="25">
        <v>0</v>
      </c>
      <c r="AD33" s="25">
        <v>0</v>
      </c>
      <c r="AF33" s="12">
        <f t="shared" si="37"/>
        <v>43210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6">
        <f t="shared" si="38"/>
        <v>0</v>
      </c>
      <c r="AM33" s="21">
        <v>1</v>
      </c>
      <c r="AN33" s="21">
        <v>2</v>
      </c>
      <c r="AP33" s="12">
        <f t="shared" si="39"/>
        <v>43210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1">
        <f t="shared" si="40"/>
        <v>0</v>
      </c>
      <c r="AW33" s="25">
        <v>0</v>
      </c>
      <c r="AX33" s="25">
        <v>0</v>
      </c>
    </row>
    <row r="34" spans="1:50" s="1" customFormat="1" ht="15" customHeight="1" x14ac:dyDescent="0.25">
      <c r="A34" s="7"/>
      <c r="B34" s="17">
        <v>43240</v>
      </c>
      <c r="C34" s="26">
        <v>0</v>
      </c>
      <c r="D34" s="26">
        <v>0</v>
      </c>
      <c r="E34" s="26">
        <v>0</v>
      </c>
      <c r="F34" s="26">
        <v>0</v>
      </c>
      <c r="G34" s="26">
        <v>0</v>
      </c>
      <c r="H34" s="27">
        <f t="shared" si="32"/>
        <v>0</v>
      </c>
      <c r="I34" s="28">
        <v>50000</v>
      </c>
      <c r="J34" s="28">
        <v>500000</v>
      </c>
      <c r="L34" s="12">
        <f t="shared" si="33"/>
        <v>43240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1">
        <f t="shared" si="34"/>
        <v>0</v>
      </c>
      <c r="S34" s="25">
        <v>500</v>
      </c>
      <c r="T34" s="25">
        <v>5000</v>
      </c>
      <c r="V34" s="12">
        <f>B34</f>
        <v>43240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1">
        <f t="shared" si="36"/>
        <v>0</v>
      </c>
      <c r="AC34" s="25">
        <v>0</v>
      </c>
      <c r="AD34" s="25">
        <v>0</v>
      </c>
      <c r="AF34" s="12">
        <f>B34</f>
        <v>43240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6">
        <f t="shared" si="38"/>
        <v>0</v>
      </c>
      <c r="AM34" s="21">
        <v>1</v>
      </c>
      <c r="AN34" s="21">
        <v>2</v>
      </c>
      <c r="AP34" s="12">
        <f>L34</f>
        <v>43240</v>
      </c>
      <c r="AQ34" s="10">
        <v>0</v>
      </c>
      <c r="AR34" s="10">
        <v>0</v>
      </c>
      <c r="AS34" s="10">
        <v>0</v>
      </c>
      <c r="AT34" s="10">
        <v>0</v>
      </c>
      <c r="AU34" s="10">
        <v>0</v>
      </c>
      <c r="AV34" s="11">
        <f t="shared" si="40"/>
        <v>0</v>
      </c>
      <c r="AW34" s="25">
        <v>0</v>
      </c>
      <c r="AX34" s="25">
        <v>0</v>
      </c>
    </row>
    <row r="35" spans="1:50" s="1" customFormat="1" ht="15" customHeight="1" x14ac:dyDescent="0.25">
      <c r="A35" s="7"/>
      <c r="B35" s="17">
        <v>43271</v>
      </c>
      <c r="C35" s="26">
        <v>0</v>
      </c>
      <c r="D35" s="26">
        <v>0</v>
      </c>
      <c r="E35" s="26">
        <v>0</v>
      </c>
      <c r="F35" s="26">
        <v>0</v>
      </c>
      <c r="G35" s="26">
        <v>0</v>
      </c>
      <c r="H35" s="27">
        <f t="shared" si="32"/>
        <v>0</v>
      </c>
      <c r="I35" s="28">
        <v>50000</v>
      </c>
      <c r="J35" s="28">
        <v>500000</v>
      </c>
      <c r="L35" s="12">
        <f t="shared" si="33"/>
        <v>43271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1">
        <f t="shared" si="34"/>
        <v>0</v>
      </c>
      <c r="S35" s="25">
        <v>500</v>
      </c>
      <c r="T35" s="25">
        <v>5000</v>
      </c>
      <c r="V35" s="12">
        <f>B35</f>
        <v>43271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1">
        <f t="shared" si="36"/>
        <v>0</v>
      </c>
      <c r="AC35" s="25">
        <v>0</v>
      </c>
      <c r="AD35" s="25">
        <v>0</v>
      </c>
      <c r="AF35" s="12">
        <f>B35</f>
        <v>43271</v>
      </c>
      <c r="AG35" s="8">
        <v>0</v>
      </c>
      <c r="AH35" s="8">
        <v>0</v>
      </c>
      <c r="AI35" s="8">
        <v>0</v>
      </c>
      <c r="AJ35" s="8">
        <v>0</v>
      </c>
      <c r="AK35" s="8">
        <v>0</v>
      </c>
      <c r="AL35" s="6">
        <f t="shared" si="38"/>
        <v>0</v>
      </c>
      <c r="AM35" s="21">
        <v>1</v>
      </c>
      <c r="AN35" s="21">
        <v>2</v>
      </c>
      <c r="AP35" s="12">
        <f>L35</f>
        <v>43271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1">
        <f t="shared" si="40"/>
        <v>0</v>
      </c>
      <c r="AW35" s="25">
        <v>0</v>
      </c>
      <c r="AX35" s="25">
        <v>0</v>
      </c>
    </row>
    <row r="36" spans="1:50" s="1" customFormat="1" ht="15" customHeight="1" x14ac:dyDescent="0.25">
      <c r="A36" s="7"/>
      <c r="B36" s="17">
        <v>43301</v>
      </c>
      <c r="C36" s="26">
        <v>0</v>
      </c>
      <c r="D36" s="26">
        <v>0</v>
      </c>
      <c r="E36" s="26">
        <v>0</v>
      </c>
      <c r="F36" s="26">
        <v>0</v>
      </c>
      <c r="G36" s="26">
        <v>0</v>
      </c>
      <c r="H36" s="27">
        <f t="shared" si="32"/>
        <v>0</v>
      </c>
      <c r="I36" s="28">
        <v>50000</v>
      </c>
      <c r="J36" s="28">
        <v>500000</v>
      </c>
      <c r="L36" s="12">
        <f t="shared" si="33"/>
        <v>43301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1">
        <f t="shared" si="34"/>
        <v>0</v>
      </c>
      <c r="S36" s="25">
        <v>500</v>
      </c>
      <c r="T36" s="25">
        <v>5000</v>
      </c>
      <c r="V36" s="12">
        <f t="shared" ref="V36:V37" si="41">B36</f>
        <v>43301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1">
        <f t="shared" si="36"/>
        <v>0</v>
      </c>
      <c r="AC36" s="25">
        <v>0</v>
      </c>
      <c r="AD36" s="25">
        <v>0</v>
      </c>
      <c r="AF36" s="12">
        <f t="shared" ref="AF36:AF37" si="42">B36</f>
        <v>43301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6">
        <f t="shared" si="38"/>
        <v>0</v>
      </c>
      <c r="AM36" s="21">
        <v>1</v>
      </c>
      <c r="AN36" s="21">
        <v>2</v>
      </c>
      <c r="AP36" s="12">
        <f t="shared" ref="AP36:AP37" si="43">L36</f>
        <v>43301</v>
      </c>
      <c r="AQ36" s="10">
        <v>0</v>
      </c>
      <c r="AR36" s="10">
        <v>0</v>
      </c>
      <c r="AS36" s="10">
        <v>0</v>
      </c>
      <c r="AT36" s="10">
        <v>0</v>
      </c>
      <c r="AU36" s="10">
        <v>0</v>
      </c>
      <c r="AV36" s="11">
        <f t="shared" si="40"/>
        <v>0</v>
      </c>
      <c r="AW36" s="25">
        <v>0</v>
      </c>
      <c r="AX36" s="25">
        <v>0</v>
      </c>
    </row>
    <row r="37" spans="1:50" s="1" customFormat="1" ht="15" customHeight="1" x14ac:dyDescent="0.25">
      <c r="A37" s="7"/>
      <c r="B37" s="17">
        <v>43363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7">
        <f t="shared" si="32"/>
        <v>0</v>
      </c>
      <c r="I37" s="28">
        <v>50000</v>
      </c>
      <c r="J37" s="28">
        <v>500000</v>
      </c>
      <c r="L37" s="12">
        <f t="shared" si="33"/>
        <v>43363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1">
        <f t="shared" si="34"/>
        <v>0</v>
      </c>
      <c r="S37" s="25">
        <v>500</v>
      </c>
      <c r="T37" s="25">
        <v>5000</v>
      </c>
      <c r="V37" s="12">
        <f t="shared" si="41"/>
        <v>43363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1">
        <f t="shared" si="36"/>
        <v>0</v>
      </c>
      <c r="AC37" s="25">
        <v>0</v>
      </c>
      <c r="AD37" s="25">
        <v>0</v>
      </c>
      <c r="AF37" s="12">
        <f t="shared" si="42"/>
        <v>43363</v>
      </c>
      <c r="AG37" s="8">
        <v>0</v>
      </c>
      <c r="AH37" s="8">
        <v>0</v>
      </c>
      <c r="AI37" s="8">
        <v>0</v>
      </c>
      <c r="AJ37" s="8">
        <v>0</v>
      </c>
      <c r="AK37" s="8">
        <v>0</v>
      </c>
      <c r="AL37" s="6">
        <f t="shared" si="38"/>
        <v>0</v>
      </c>
      <c r="AM37" s="21">
        <v>1</v>
      </c>
      <c r="AN37" s="21">
        <v>2</v>
      </c>
      <c r="AP37" s="12">
        <f t="shared" si="43"/>
        <v>43363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1">
        <f t="shared" si="40"/>
        <v>0</v>
      </c>
      <c r="AW37" s="25">
        <v>0</v>
      </c>
      <c r="AX37" s="25">
        <v>0</v>
      </c>
    </row>
    <row r="38" spans="1:50" s="1" customFormat="1" ht="15" customHeight="1" x14ac:dyDescent="0.25">
      <c r="A38" s="7"/>
      <c r="B38" s="17">
        <v>43424</v>
      </c>
      <c r="C38" s="26">
        <v>0</v>
      </c>
      <c r="D38" s="26">
        <v>0</v>
      </c>
      <c r="E38" s="26">
        <v>0</v>
      </c>
      <c r="F38" s="26">
        <v>0</v>
      </c>
      <c r="G38" s="26">
        <v>0</v>
      </c>
      <c r="H38" s="27">
        <f t="shared" si="32"/>
        <v>0</v>
      </c>
      <c r="I38" s="28">
        <v>50000</v>
      </c>
      <c r="J38" s="28">
        <v>500000</v>
      </c>
      <c r="L38" s="12">
        <f t="shared" si="33"/>
        <v>43424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1">
        <f t="shared" si="34"/>
        <v>0</v>
      </c>
      <c r="S38" s="25">
        <v>500</v>
      </c>
      <c r="T38" s="25">
        <v>5000</v>
      </c>
      <c r="V38" s="12">
        <f>B38</f>
        <v>43424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1">
        <f t="shared" si="36"/>
        <v>0</v>
      </c>
      <c r="AC38" s="25">
        <v>0</v>
      </c>
      <c r="AD38" s="25">
        <v>0</v>
      </c>
      <c r="AF38" s="12">
        <f>B38</f>
        <v>43424</v>
      </c>
      <c r="AG38" s="8">
        <v>0</v>
      </c>
      <c r="AH38" s="8">
        <v>0</v>
      </c>
      <c r="AI38" s="8">
        <v>0</v>
      </c>
      <c r="AJ38" s="8">
        <v>0</v>
      </c>
      <c r="AK38" s="8">
        <v>0</v>
      </c>
      <c r="AL38" s="6">
        <f t="shared" si="38"/>
        <v>0</v>
      </c>
      <c r="AM38" s="21">
        <v>1</v>
      </c>
      <c r="AN38" s="21">
        <v>2</v>
      </c>
      <c r="AP38" s="12">
        <f>L38</f>
        <v>43424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1">
        <f t="shared" si="40"/>
        <v>0</v>
      </c>
      <c r="AW38" s="25">
        <v>0</v>
      </c>
      <c r="AX38" s="25">
        <v>0</v>
      </c>
    </row>
  </sheetData>
  <mergeCells count="40">
    <mergeCell ref="C29:H29"/>
    <mergeCell ref="I29:J29"/>
    <mergeCell ref="M29:R29"/>
    <mergeCell ref="S29:T29"/>
    <mergeCell ref="W29:AB29"/>
    <mergeCell ref="AC29:AD29"/>
    <mergeCell ref="AG2:AL2"/>
    <mergeCell ref="AM2:AN2"/>
    <mergeCell ref="AQ2:AV2"/>
    <mergeCell ref="AW2:AX2"/>
    <mergeCell ref="AC28:AD28"/>
    <mergeCell ref="AG29:AL29"/>
    <mergeCell ref="AM29:AN29"/>
    <mergeCell ref="AQ29:AV29"/>
    <mergeCell ref="AW29:AX29"/>
    <mergeCell ref="AG28:AL28"/>
    <mergeCell ref="AM28:AN28"/>
    <mergeCell ref="AQ28:AV28"/>
    <mergeCell ref="AW28:AX28"/>
    <mergeCell ref="AC2:AD2"/>
    <mergeCell ref="B28:H28"/>
    <mergeCell ref="I28:J28"/>
    <mergeCell ref="M28:R28"/>
    <mergeCell ref="S28:T28"/>
    <mergeCell ref="W28:AB28"/>
    <mergeCell ref="C2:H2"/>
    <mergeCell ref="I2:J2"/>
    <mergeCell ref="M2:R2"/>
    <mergeCell ref="S2:T2"/>
    <mergeCell ref="W2:AB2"/>
    <mergeCell ref="B1:H1"/>
    <mergeCell ref="I1:J1"/>
    <mergeCell ref="M1:R1"/>
    <mergeCell ref="S1:T1"/>
    <mergeCell ref="W1:AB1"/>
    <mergeCell ref="AC1:AD1"/>
    <mergeCell ref="AG1:AL1"/>
    <mergeCell ref="AM1:AN1"/>
    <mergeCell ref="AQ1:AV1"/>
    <mergeCell ref="AW1:AX1"/>
  </mergeCells>
  <conditionalFormatting sqref="C4:G11 W4:AA11 AG4:AK11 AQ4:AU11">
    <cfRule type="cellIs" dxfId="7" priority="45" operator="equal">
      <formula>0</formula>
    </cfRule>
  </conditionalFormatting>
  <conditionalFormatting sqref="M4:Q11">
    <cfRule type="cellIs" dxfId="6" priority="13" operator="equal">
      <formula>0</formula>
    </cfRule>
    <cfRule type="cellIs" dxfId="5" priority="17" operator="equal">
      <formula>0</formula>
    </cfRule>
    <cfRule type="cellIs" dxfId="4" priority="18" operator="equal">
      <formula>0</formula>
    </cfRule>
  </conditionalFormatting>
  <conditionalFormatting sqref="C31:G38 W31:AA38 AG31:AK38 AQ31:AU38">
    <cfRule type="cellIs" dxfId="3" priority="4" operator="equal">
      <formula>0</formula>
    </cfRule>
  </conditionalFormatting>
  <conditionalFormatting sqref="M31:Q38">
    <cfRule type="cellIs" dxfId="2" priority="1" operator="equal">
      <formula>0</formula>
    </cfRule>
    <cfRule type="cellIs" dxfId="1" priority="2" operator="equal">
      <formula>0</formula>
    </cfRule>
    <cfRule type="cellIs" dxfId="0" priority="3" operator="equal">
      <formula>0</formula>
    </cfRule>
  </conditionalFormatting>
  <printOptions horizontalCentered="1"/>
  <pageMargins left="0.39370078740157483" right="0.39370078740157483" top="0.39370078740157483" bottom="0.39370078740157483" header="0" footer="0"/>
  <pageSetup paperSize="9" scale="43" orientation="landscape" r:id="rId1"/>
  <headerFooter>
    <oddFooter>&amp;R&amp;A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proizvodi</vt:lpstr>
      <vt:lpstr>proizvodi!Podrucje_ispisa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Bojan Smrkulj</dc:creator>
  <cp:keywords/>
  <dc:description/>
  <cp:lastModifiedBy>Bojan Smrkulj</cp:lastModifiedBy>
  <cp:revision/>
  <dcterms:created xsi:type="dcterms:W3CDTF">2016-02-18T15:28:45Z</dcterms:created>
  <dcterms:modified xsi:type="dcterms:W3CDTF">2018-10-19T19:00:36Z</dcterms:modified>
  <cp:category/>
  <cp:contentStatus/>
</cp:coreProperties>
</file>